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<sst xmlns="http://schemas.openxmlformats.org/spreadsheetml/2006/main" count="524" uniqueCount="287">
  <si>
    <t>SCHOOL</t>
  </si>
  <si>
    <t>FOOTBALL</t>
  </si>
  <si>
    <t>REVENUES</t>
  </si>
  <si>
    <t>EXPENSES</t>
  </si>
  <si>
    <t>NET</t>
  </si>
  <si>
    <t>BASKETBALL</t>
  </si>
  <si>
    <t>REVENUE</t>
  </si>
  <si>
    <t>Ohio State</t>
  </si>
  <si>
    <t>Pittsburgh</t>
  </si>
  <si>
    <t>Iowa</t>
  </si>
  <si>
    <t>Wisconsin</t>
  </si>
  <si>
    <t>Temple</t>
  </si>
  <si>
    <t>Penn State</t>
  </si>
  <si>
    <t>Villanova</t>
  </si>
  <si>
    <t>Texas A &amp; M</t>
  </si>
  <si>
    <t>Florida</t>
  </si>
  <si>
    <t>Southern Cal</t>
  </si>
  <si>
    <t>LaSalle</t>
  </si>
  <si>
    <t>Duke</t>
  </si>
  <si>
    <t>Iowa State</t>
  </si>
  <si>
    <t>Connecticut</t>
  </si>
  <si>
    <t>Virginia</t>
  </si>
  <si>
    <t>Notre Dame</t>
  </si>
  <si>
    <t>Duquesne</t>
  </si>
  <si>
    <t>Princeton</t>
  </si>
  <si>
    <t>Florida State</t>
  </si>
  <si>
    <t>Pennsylvania</t>
  </si>
  <si>
    <t>Kansas</t>
  </si>
  <si>
    <t>Dayton</t>
  </si>
  <si>
    <t>West Virginia</t>
  </si>
  <si>
    <t>UCLA</t>
  </si>
  <si>
    <t>North Carolina</t>
  </si>
  <si>
    <t>Arkansas</t>
  </si>
  <si>
    <t>Stanford</t>
  </si>
  <si>
    <t>Rutgers</t>
  </si>
  <si>
    <t>Kentucky</t>
  </si>
  <si>
    <t>Maryland</t>
  </si>
  <si>
    <t>Minnesota</t>
  </si>
  <si>
    <t>Fordham</t>
  </si>
  <si>
    <t>Lafayette</t>
  </si>
  <si>
    <t>Oregon State</t>
  </si>
  <si>
    <t>Texas Tech</t>
  </si>
  <si>
    <t>Dartmouth</t>
  </si>
  <si>
    <t>Arizona</t>
  </si>
  <si>
    <t>Virginia Tech</t>
  </si>
  <si>
    <t>Washington</t>
  </si>
  <si>
    <t>Washington State</t>
  </si>
  <si>
    <t>Auburn</t>
  </si>
  <si>
    <t>Arizona State</t>
  </si>
  <si>
    <t>Baylor</t>
  </si>
  <si>
    <t>Georgia</t>
  </si>
  <si>
    <t>Marshall</t>
  </si>
  <si>
    <t>NA</t>
  </si>
  <si>
    <t>Miami OH</t>
  </si>
  <si>
    <t>South Carolina</t>
  </si>
  <si>
    <t>Oklahoma State</t>
  </si>
  <si>
    <t>Texas</t>
  </si>
  <si>
    <t>Cincinnati</t>
  </si>
  <si>
    <t>Kansas State</t>
  </si>
  <si>
    <t>Rhode Island</t>
  </si>
  <si>
    <t>Vanderbilt</t>
  </si>
  <si>
    <t>Purdue</t>
  </si>
  <si>
    <t>College of NJ</t>
  </si>
  <si>
    <t>Gettysburg</t>
  </si>
  <si>
    <t>Alabama</t>
  </si>
  <si>
    <t>Yale</t>
  </si>
  <si>
    <t>Houston</t>
  </si>
  <si>
    <t>Nebraska</t>
  </si>
  <si>
    <t>Harvard</t>
  </si>
  <si>
    <t>Moravian</t>
  </si>
  <si>
    <t>George Mason</t>
  </si>
  <si>
    <t>California/PA</t>
  </si>
  <si>
    <t>Rowan</t>
  </si>
  <si>
    <t>Georgia Tech</t>
  </si>
  <si>
    <t>Syracuse</t>
  </si>
  <si>
    <t>Johns Hopkins</t>
  </si>
  <si>
    <t>Louisville</t>
  </si>
  <si>
    <t>Oklahoma</t>
  </si>
  <si>
    <t>Akron</t>
  </si>
  <si>
    <t>Memphis</t>
  </si>
  <si>
    <t>Bowdoin</t>
  </si>
  <si>
    <t>Boston Univ.</t>
  </si>
  <si>
    <t>Colgate</t>
  </si>
  <si>
    <t>$($2242279)</t>
  </si>
  <si>
    <t>Indiana/PA</t>
  </si>
  <si>
    <t>Indiana</t>
  </si>
  <si>
    <t>Maine</t>
  </si>
  <si>
    <t>Louisiana State</t>
  </si>
  <si>
    <t>Hartford</t>
  </si>
  <si>
    <t>Evansville</t>
  </si>
  <si>
    <t>St. Francis/PA</t>
  </si>
  <si>
    <t>East Stroudsburg</t>
  </si>
  <si>
    <t>Utah</t>
  </si>
  <si>
    <t>Southern Miss</t>
  </si>
  <si>
    <t>Old Dominion</t>
  </si>
  <si>
    <t>Idaho</t>
  </si>
  <si>
    <t>Widener</t>
  </si>
  <si>
    <t>Hofstra</t>
  </si>
  <si>
    <t>Tennessee</t>
  </si>
  <si>
    <t>Gonzaga</t>
  </si>
  <si>
    <t>Rider</t>
  </si>
  <si>
    <t>Susquehanna</t>
  </si>
  <si>
    <t>Wilkes</t>
  </si>
  <si>
    <t>Mt. St. Mary's</t>
  </si>
  <si>
    <t>New Mexico</t>
  </si>
  <si>
    <t>Clemson</t>
  </si>
  <si>
    <t>Cornell</t>
  </si>
  <si>
    <t>Northeastern</t>
  </si>
  <si>
    <t>Northwestern</t>
  </si>
  <si>
    <t>Manhattan</t>
  </si>
  <si>
    <t>Carson-Newman</t>
  </si>
  <si>
    <t>Massachusetts</t>
  </si>
  <si>
    <t>Holy Cross</t>
  </si>
  <si>
    <t>Siena</t>
  </si>
  <si>
    <t>Tulsa</t>
  </si>
  <si>
    <t>William &amp; Mary</t>
  </si>
  <si>
    <t>New Hampshire</t>
  </si>
  <si>
    <t>Kent</t>
  </si>
  <si>
    <t>Towson</t>
  </si>
  <si>
    <t>Michigan</t>
  </si>
  <si>
    <t>Michigan State</t>
  </si>
  <si>
    <t>Muhlenberg</t>
  </si>
  <si>
    <t>Miami</t>
  </si>
  <si>
    <t>Georgetown</t>
  </si>
  <si>
    <t>Bowling Green</t>
  </si>
  <si>
    <t>N.C. State</t>
  </si>
  <si>
    <t>Western Michigan</t>
  </si>
  <si>
    <t>Mississippi State</t>
  </si>
  <si>
    <t>Cal State/Norhridge</t>
  </si>
  <si>
    <t>Wake Forest</t>
  </si>
  <si>
    <t>New Mexico State</t>
  </si>
  <si>
    <t>Drake</t>
  </si>
  <si>
    <t>Canisius</t>
  </si>
  <si>
    <t>Middlebury</t>
  </si>
  <si>
    <t>Georgia Southern</t>
  </si>
  <si>
    <t>Missouri</t>
  </si>
  <si>
    <t>Lehigh</t>
  </si>
  <si>
    <t>Buffalo</t>
  </si>
  <si>
    <t>Western Kentucky</t>
  </si>
  <si>
    <t>Marquette</t>
  </si>
  <si>
    <t>Rice</t>
  </si>
  <si>
    <t>Central Florida</t>
  </si>
  <si>
    <t>Seton Hall</t>
  </si>
  <si>
    <t>Mississippi</t>
  </si>
  <si>
    <t>Boston College</t>
  </si>
  <si>
    <t>Providence</t>
  </si>
  <si>
    <t>Bradley</t>
  </si>
  <si>
    <t>Sam Houston State</t>
  </si>
  <si>
    <t>Florida Southern</t>
  </si>
  <si>
    <t>Montana</t>
  </si>
  <si>
    <t>St. Louis</t>
  </si>
  <si>
    <t>Middle Tennessee</t>
  </si>
  <si>
    <t>Morgan State</t>
  </si>
  <si>
    <t>Coastal Carolina</t>
  </si>
  <si>
    <t>Vermont</t>
  </si>
  <si>
    <t>Wesleyan</t>
  </si>
  <si>
    <t>Williams</t>
  </si>
  <si>
    <t>Columbia</t>
  </si>
  <si>
    <t>Brown</t>
  </si>
  <si>
    <t>Monmouth</t>
  </si>
  <si>
    <t>Lock Haven</t>
  </si>
  <si>
    <t>Albright</t>
  </si>
  <si>
    <t>St. John's</t>
  </si>
  <si>
    <t>St. Francis/NY</t>
  </si>
  <si>
    <t>Arkansas State</t>
  </si>
  <si>
    <t>Pacific Lutheran</t>
  </si>
  <si>
    <t>Loyola/MD</t>
  </si>
  <si>
    <t>Bucknell</t>
  </si>
  <si>
    <t>SE Louisiana</t>
  </si>
  <si>
    <t>Iona</t>
  </si>
  <si>
    <t>West Chester</t>
  </si>
  <si>
    <t>Mt. Union</t>
  </si>
  <si>
    <t>Ball State</t>
  </si>
  <si>
    <t>Long Beach State</t>
  </si>
  <si>
    <t>Southern Conn.</t>
  </si>
  <si>
    <t>Minnesota/Duluth</t>
  </si>
  <si>
    <t>Washington &amp; Lee</t>
  </si>
  <si>
    <t>Delaware Valley</t>
  </si>
  <si>
    <t>Delaware</t>
  </si>
  <si>
    <t>Valdosta State</t>
  </si>
  <si>
    <t>Drexel</t>
  </si>
  <si>
    <t>Abilene Christian</t>
  </si>
  <si>
    <t>Chaminade</t>
  </si>
  <si>
    <t>Ithaca</t>
  </si>
  <si>
    <t>UTEP</t>
  </si>
  <si>
    <t>Radford</t>
  </si>
  <si>
    <t>Davidson</t>
  </si>
  <si>
    <t>Troy State</t>
  </si>
  <si>
    <t>VMI</t>
  </si>
  <si>
    <t>Dickinson</t>
  </si>
  <si>
    <t>Nevada</t>
  </si>
  <si>
    <t>Lamar</t>
  </si>
  <si>
    <t>NYU</t>
  </si>
  <si>
    <t>N.C. Central</t>
  </si>
  <si>
    <t>Jacksonville</t>
  </si>
  <si>
    <t>Nicholls State</t>
  </si>
  <si>
    <t>Wisc/Stevens Pt.</t>
  </si>
  <si>
    <t>East Tennessee</t>
  </si>
  <si>
    <t>Austin Peay</t>
  </si>
  <si>
    <t>Millersville</t>
  </si>
  <si>
    <t>Toledo</t>
  </si>
  <si>
    <t>North Dakota State</t>
  </si>
  <si>
    <t>Quinnipiac</t>
  </si>
  <si>
    <t>South Alabama</t>
  </si>
  <si>
    <t>Boise State</t>
  </si>
  <si>
    <t>Se Missouri State</t>
  </si>
  <si>
    <t>($4184260</t>
  </si>
  <si>
    <t>Mansville</t>
  </si>
  <si>
    <t>Indiana State</t>
  </si>
  <si>
    <t>Portland State</t>
  </si>
  <si>
    <t>Colorado</t>
  </si>
  <si>
    <t>Colorado State</t>
  </si>
  <si>
    <t>Wichita State</t>
  </si>
  <si>
    <t>Southern Methodist</t>
  </si>
  <si>
    <t>American</t>
  </si>
  <si>
    <t>Bethune-Cookman</t>
  </si>
  <si>
    <t>DePaul</t>
  </si>
  <si>
    <t>Grambling</t>
  </si>
  <si>
    <t>St. Peter's</t>
  </si>
  <si>
    <t>Tulane</t>
  </si>
  <si>
    <t>N.C.-Charlotte</t>
  </si>
  <si>
    <t>U.C.-Santa Barbara</t>
  </si>
  <si>
    <t>UNLV</t>
  </si>
  <si>
    <t>Wyoming</t>
  </si>
  <si>
    <t>SEC</t>
  </si>
  <si>
    <t>IND</t>
  </si>
  <si>
    <t>BIG TEN</t>
  </si>
  <si>
    <t>BIG 12</t>
  </si>
  <si>
    <t>PAC 10</t>
  </si>
  <si>
    <t>CUSA</t>
  </si>
  <si>
    <t>BIG EAST</t>
  </si>
  <si>
    <t>ACC</t>
  </si>
  <si>
    <t>MAC</t>
  </si>
  <si>
    <t>Illinois</t>
  </si>
  <si>
    <t>Oregon</t>
  </si>
  <si>
    <t>WAC</t>
  </si>
  <si>
    <t>BIG WEST</t>
  </si>
  <si>
    <t>UAB</t>
  </si>
  <si>
    <t>East Carolina</t>
  </si>
  <si>
    <t>Central Michigan</t>
  </si>
  <si>
    <t>Eastern Michigan</t>
  </si>
  <si>
    <t>Northern Illinois</t>
  </si>
  <si>
    <t>Ohio</t>
  </si>
  <si>
    <t>California</t>
  </si>
  <si>
    <t>MT. WEST</t>
  </si>
  <si>
    <t>A-10</t>
  </si>
  <si>
    <t>St. Bonaventure</t>
  </si>
  <si>
    <t>TOTAL</t>
  </si>
  <si>
    <t xml:space="preserve"> CONF</t>
  </si>
  <si>
    <t>FOOTBALL REV.</t>
  </si>
  <si>
    <t>FOOTBALL EXP.</t>
  </si>
  <si>
    <t>FOOTBALL NET</t>
  </si>
  <si>
    <t>BASKETBALL REV.</t>
  </si>
  <si>
    <t>BASKETBALL EXP.</t>
  </si>
  <si>
    <t>BASKETBALL NET</t>
  </si>
  <si>
    <t>PER-TEAM</t>
  </si>
  <si>
    <t>CONF</t>
  </si>
  <si>
    <t>FB NET</t>
  </si>
  <si>
    <t>BB REV.</t>
  </si>
  <si>
    <t>BB NET</t>
  </si>
  <si>
    <t>FB REV.</t>
  </si>
  <si>
    <t>RATIO</t>
  </si>
  <si>
    <t>FB/BB REV.</t>
  </si>
  <si>
    <t>FB/BB NET</t>
  </si>
  <si>
    <t>George Washington</t>
  </si>
  <si>
    <t>St. Joseph's</t>
  </si>
  <si>
    <t>Xavier</t>
  </si>
  <si>
    <t>South Florida</t>
  </si>
  <si>
    <t>(see Independent listings for football revenue)</t>
  </si>
  <si>
    <t>(see Big East listings for basketball revenue)</t>
  </si>
  <si>
    <t>(see A-10 listings for basketball revenue)</t>
  </si>
  <si>
    <t>(see Big East listings for football revenue)</t>
  </si>
  <si>
    <t>(not in CUSA for football)</t>
  </si>
  <si>
    <t>(not in CUSA for basketball)</t>
  </si>
  <si>
    <t>BASKETBALL AND FOOTBALL REVENUES AND EXPENSES</t>
  </si>
  <si>
    <t>fbandbbrevenue9899.xls</t>
  </si>
  <si>
    <t>PER-TEAM REV.</t>
  </si>
  <si>
    <t>PER-TEAM EXP.</t>
  </si>
  <si>
    <t>PER-TEAM NET</t>
  </si>
  <si>
    <t>TOT. REVENUE</t>
  </si>
  <si>
    <t>TOT. EXPENSES</t>
  </si>
  <si>
    <t>TOT. NET</t>
  </si>
  <si>
    <t>BB. EXP.</t>
  </si>
  <si>
    <t>BIG SIX CONFERENCES</t>
  </si>
  <si>
    <t>BIG SIX CONFERENCES AND CUSA</t>
  </si>
  <si>
    <t>AVERAGES</t>
  </si>
  <si>
    <t>Note: basketball figures are for men's basketball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</si>
</sst>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.000_);_(* \(#,##0.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6" fontId="0" fillId="0" borderId="1" xfId="0" applyNumberFormat="1" applyBorder="1" applyAlignment="1">
      <alignment horizontal="center"/>
    </xf>
    <xf numFmtId="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5" fontId="0" fillId="0" borderId="0" xfId="17" applyNumberFormat="1" applyAlignment="1">
      <alignment/>
    </xf>
    <xf numFmtId="0" fontId="1" fillId="0" borderId="1" xfId="0" applyFont="1" applyBorder="1" applyAlignment="1">
      <alignment/>
    </xf>
    <xf numFmtId="43" fontId="0" fillId="0" borderId="0" xfId="0" applyNumberFormat="1" applyAlignment="1">
      <alignment/>
    </xf>
    <xf numFmtId="6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6" fontId="1" fillId="0" borderId="1" xfId="0" applyNumberFormat="1" applyFont="1" applyBorder="1" applyAlignment="1">
      <alignment horizontal="right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9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16.7109375" style="8" customWidth="1"/>
    <col min="2" max="2" width="10.140625" style="8" bestFit="1" customWidth="1"/>
    <col min="3" max="3" width="13.00390625" style="1" customWidth="1"/>
    <col min="4" max="4" width="13.28125" style="1" customWidth="1"/>
    <col min="5" max="5" width="13.140625" style="1" customWidth="1"/>
    <col min="6" max="6" width="13.421875" style="1" customWidth="1"/>
    <col min="7" max="7" width="13.7109375" style="1" customWidth="1"/>
    <col min="8" max="8" width="12.57421875" style="1" customWidth="1"/>
    <col min="9" max="9" width="5.00390625" style="1" customWidth="1"/>
    <col min="10" max="10" width="20.7109375" style="1" bestFit="1" customWidth="1"/>
    <col min="11" max="11" width="12.7109375" style="1" bestFit="1" customWidth="1"/>
    <col min="12" max="12" width="12.8515625" style="0" bestFit="1" customWidth="1"/>
    <col min="14" max="14" width="12.57421875" style="0" customWidth="1"/>
    <col min="15" max="15" width="12.7109375" style="0" bestFit="1" customWidth="1"/>
    <col min="16" max="16" width="15.421875" style="0" bestFit="1" customWidth="1"/>
    <col min="17" max="17" width="14.28125" style="0" bestFit="1" customWidth="1"/>
    <col min="18" max="18" width="12.8515625" style="0" bestFit="1" customWidth="1"/>
    <col min="19" max="19" width="13.7109375" style="0" bestFit="1" customWidth="1"/>
    <col min="20" max="20" width="13.140625" style="0" bestFit="1" customWidth="1"/>
  </cols>
  <sheetData>
    <row r="1" spans="1:2" ht="12.75">
      <c r="A1" s="6" t="s">
        <v>274</v>
      </c>
      <c r="B1" s="6"/>
    </row>
    <row r="2" spans="1:2" ht="12.75">
      <c r="A2" s="7" t="s">
        <v>275</v>
      </c>
      <c r="B2" s="7"/>
    </row>
    <row r="3" spans="1:2" ht="12.75">
      <c r="A3" s="7" t="s">
        <v>286</v>
      </c>
      <c r="B3" s="7"/>
    </row>
    <row r="5" spans="1:7" ht="12.75">
      <c r="A5" s="6"/>
      <c r="B5" s="6"/>
      <c r="C5" s="2" t="s">
        <v>1</v>
      </c>
      <c r="D5" s="2" t="s">
        <v>1</v>
      </c>
      <c r="E5" s="2"/>
      <c r="F5" s="2" t="s">
        <v>5</v>
      </c>
      <c r="G5" s="2" t="s">
        <v>5</v>
      </c>
    </row>
    <row r="6" spans="1:9" ht="12.75">
      <c r="A6" s="10" t="s">
        <v>0</v>
      </c>
      <c r="B6" s="10" t="s">
        <v>248</v>
      </c>
      <c r="C6" s="5" t="s">
        <v>2</v>
      </c>
      <c r="D6" s="5" t="s">
        <v>3</v>
      </c>
      <c r="E6" s="5" t="s">
        <v>4</v>
      </c>
      <c r="F6" s="5" t="s">
        <v>6</v>
      </c>
      <c r="G6" s="5" t="s">
        <v>3</v>
      </c>
      <c r="H6" s="5" t="s">
        <v>4</v>
      </c>
      <c r="I6" s="18"/>
    </row>
    <row r="7" spans="1:20" ht="12.75">
      <c r="A7" s="8" t="s">
        <v>105</v>
      </c>
      <c r="B7" s="8" t="s">
        <v>231</v>
      </c>
      <c r="C7" s="3">
        <v>15613780</v>
      </c>
      <c r="D7" s="3">
        <v>8792455</v>
      </c>
      <c r="E7" s="3">
        <v>6641325</v>
      </c>
      <c r="F7" s="3">
        <v>5405096</v>
      </c>
      <c r="G7" s="3">
        <v>2269076</v>
      </c>
      <c r="H7" s="3">
        <v>3136020</v>
      </c>
      <c r="I7" s="3"/>
      <c r="O7" s="2" t="s">
        <v>247</v>
      </c>
      <c r="P7" s="2" t="s">
        <v>247</v>
      </c>
      <c r="Q7" s="2" t="s">
        <v>247</v>
      </c>
      <c r="R7" s="2" t="s">
        <v>255</v>
      </c>
      <c r="S7" s="2" t="s">
        <v>255</v>
      </c>
      <c r="T7" s="2" t="s">
        <v>255</v>
      </c>
    </row>
    <row r="8" spans="1:20" ht="12.75">
      <c r="A8" s="8" t="s">
        <v>18</v>
      </c>
      <c r="B8" s="8" t="s">
        <v>231</v>
      </c>
      <c r="C8" s="3">
        <v>6234600</v>
      </c>
      <c r="D8" s="3">
        <v>6486099</v>
      </c>
      <c r="E8" s="3">
        <v>-251499</v>
      </c>
      <c r="F8" s="3">
        <v>6340244</v>
      </c>
      <c r="G8" s="3">
        <v>2916768</v>
      </c>
      <c r="H8" s="3">
        <v>3423476</v>
      </c>
      <c r="I8" s="3"/>
      <c r="N8" s="15" t="s">
        <v>256</v>
      </c>
      <c r="O8" s="5" t="s">
        <v>258</v>
      </c>
      <c r="P8" s="5" t="s">
        <v>282</v>
      </c>
      <c r="Q8" s="5" t="s">
        <v>259</v>
      </c>
      <c r="R8" s="5" t="s">
        <v>258</v>
      </c>
      <c r="S8" s="5" t="s">
        <v>282</v>
      </c>
      <c r="T8" s="5" t="s">
        <v>259</v>
      </c>
    </row>
    <row r="9" spans="1:20" ht="12.75">
      <c r="A9" s="8" t="s">
        <v>25</v>
      </c>
      <c r="B9" s="8" t="s">
        <v>231</v>
      </c>
      <c r="C9" s="3">
        <v>14341822</v>
      </c>
      <c r="D9" s="3">
        <v>12006759</v>
      </c>
      <c r="E9" s="3">
        <v>2335063</v>
      </c>
      <c r="F9" s="3">
        <v>4400341</v>
      </c>
      <c r="G9" s="3">
        <v>1600811</v>
      </c>
      <c r="H9" s="3">
        <v>2799530</v>
      </c>
      <c r="I9" s="3"/>
      <c r="J9" s="5" t="s">
        <v>231</v>
      </c>
      <c r="K9" s="5" t="s">
        <v>247</v>
      </c>
      <c r="L9" s="15" t="s">
        <v>255</v>
      </c>
      <c r="N9" s="9" t="s">
        <v>231</v>
      </c>
      <c r="O9" s="3">
        <v>51873157</v>
      </c>
      <c r="P9" s="17">
        <v>18156086</v>
      </c>
      <c r="Q9" s="3">
        <v>33717071</v>
      </c>
      <c r="R9" s="17">
        <v>5763684.111111111</v>
      </c>
      <c r="S9" s="17">
        <v>2017342.888888889</v>
      </c>
      <c r="T9" s="17">
        <v>3746341.222222222</v>
      </c>
    </row>
    <row r="10" spans="1:20" ht="12.75">
      <c r="A10" s="8" t="s">
        <v>73</v>
      </c>
      <c r="B10" s="8" t="s">
        <v>231</v>
      </c>
      <c r="C10" s="3">
        <v>10136088</v>
      </c>
      <c r="D10" s="3">
        <v>4838671</v>
      </c>
      <c r="E10" s="3">
        <v>5297417</v>
      </c>
      <c r="F10" s="3">
        <v>5519022</v>
      </c>
      <c r="G10" s="3">
        <v>1530581</v>
      </c>
      <c r="H10" s="3">
        <v>3988441</v>
      </c>
      <c r="I10" s="3"/>
      <c r="J10" s="13" t="s">
        <v>249</v>
      </c>
      <c r="K10" s="17">
        <v>89193101</v>
      </c>
      <c r="L10" s="17">
        <v>9910344.555555556</v>
      </c>
      <c r="N10" s="9" t="s">
        <v>227</v>
      </c>
      <c r="O10" s="3">
        <v>31233434</v>
      </c>
      <c r="P10" s="17">
        <v>22331531</v>
      </c>
      <c r="Q10" s="3">
        <v>8901903</v>
      </c>
      <c r="R10" s="17">
        <v>2602786.1666666665</v>
      </c>
      <c r="S10" s="17">
        <v>1860960.9166666667</v>
      </c>
      <c r="T10" s="17">
        <v>741825.25</v>
      </c>
    </row>
    <row r="11" spans="1:20" ht="12.75">
      <c r="A11" s="8" t="s">
        <v>36</v>
      </c>
      <c r="B11" s="8" t="s">
        <v>231</v>
      </c>
      <c r="C11" s="3">
        <v>7246759</v>
      </c>
      <c r="D11" s="3">
        <v>5600314</v>
      </c>
      <c r="E11" s="3">
        <v>1646445</v>
      </c>
      <c r="F11" s="3">
        <v>6852800</v>
      </c>
      <c r="G11" s="3">
        <v>2046949</v>
      </c>
      <c r="H11" s="3">
        <v>4805851</v>
      </c>
      <c r="I11" s="3"/>
      <c r="J11" s="13" t="s">
        <v>250</v>
      </c>
      <c r="K11" s="17">
        <v>62833808</v>
      </c>
      <c r="L11" s="17">
        <v>6981534.222222222</v>
      </c>
      <c r="N11" s="9" t="s">
        <v>230</v>
      </c>
      <c r="O11" s="3">
        <v>42135029</v>
      </c>
      <c r="P11" s="17">
        <v>27924557</v>
      </c>
      <c r="Q11" s="3">
        <v>14210472</v>
      </c>
      <c r="R11" s="17">
        <v>3241156.076923077</v>
      </c>
      <c r="S11" s="17">
        <v>2148042.846153846</v>
      </c>
      <c r="T11" s="17">
        <v>1093113.230769231</v>
      </c>
    </row>
    <row r="12" spans="1:20" ht="12.75">
      <c r="A12" s="8" t="s">
        <v>125</v>
      </c>
      <c r="B12" s="8" t="s">
        <v>231</v>
      </c>
      <c r="C12" s="3">
        <v>9378055</v>
      </c>
      <c r="D12" s="3">
        <v>5052685</v>
      </c>
      <c r="E12" s="3">
        <v>4325370</v>
      </c>
      <c r="F12" s="3">
        <v>5713085</v>
      </c>
      <c r="G12" s="3">
        <v>1985011</v>
      </c>
      <c r="H12" s="3">
        <v>3728074</v>
      </c>
      <c r="I12" s="3"/>
      <c r="J12" s="13" t="s">
        <v>251</v>
      </c>
      <c r="K12" s="17">
        <v>26359293</v>
      </c>
      <c r="L12" s="17">
        <v>2928810.3333333335</v>
      </c>
      <c r="N12" s="9" t="s">
        <v>226</v>
      </c>
      <c r="O12" s="3">
        <v>70628395</v>
      </c>
      <c r="P12" s="17">
        <v>25086035</v>
      </c>
      <c r="Q12" s="3">
        <v>45542360</v>
      </c>
      <c r="R12" s="17">
        <v>6420763.181818182</v>
      </c>
      <c r="S12" s="17">
        <v>2280548.6363636362</v>
      </c>
      <c r="T12" s="17">
        <v>4140214.5454545454</v>
      </c>
    </row>
    <row r="13" spans="1:20" ht="12.75">
      <c r="A13" s="8" t="s">
        <v>31</v>
      </c>
      <c r="B13" s="8" t="s">
        <v>231</v>
      </c>
      <c r="C13" s="3">
        <v>12249130</v>
      </c>
      <c r="D13" s="3">
        <v>8183016</v>
      </c>
      <c r="E13" s="3">
        <v>4066114</v>
      </c>
      <c r="F13" s="3">
        <v>8497161</v>
      </c>
      <c r="G13" s="3">
        <v>2436583</v>
      </c>
      <c r="H13" s="3">
        <v>6060578</v>
      </c>
      <c r="I13" s="3"/>
      <c r="J13" s="13" t="s">
        <v>252</v>
      </c>
      <c r="K13" s="17">
        <v>51873157</v>
      </c>
      <c r="L13" s="17">
        <v>5763684.111111111</v>
      </c>
      <c r="N13" s="9" t="s">
        <v>228</v>
      </c>
      <c r="O13" s="3">
        <v>38114769</v>
      </c>
      <c r="P13" s="17">
        <v>20342475</v>
      </c>
      <c r="Q13" s="3">
        <v>17772294</v>
      </c>
      <c r="R13" s="17">
        <v>3811476.9</v>
      </c>
      <c r="S13" s="17">
        <v>2034247.5</v>
      </c>
      <c r="T13" s="17">
        <v>1777229.4</v>
      </c>
    </row>
    <row r="14" spans="1:20" ht="12.75">
      <c r="A14" s="8" t="s">
        <v>21</v>
      </c>
      <c r="B14" s="8" t="s">
        <v>231</v>
      </c>
      <c r="C14" s="3">
        <v>8862824</v>
      </c>
      <c r="D14" s="3">
        <v>7160675</v>
      </c>
      <c r="E14" s="3">
        <v>1702149</v>
      </c>
      <c r="F14" s="3">
        <v>4142171</v>
      </c>
      <c r="G14" s="3">
        <v>2125701</v>
      </c>
      <c r="H14" s="3">
        <v>2016470</v>
      </c>
      <c r="I14" s="3"/>
      <c r="J14" s="13" t="s">
        <v>253</v>
      </c>
      <c r="K14" s="17">
        <v>18156086</v>
      </c>
      <c r="L14" s="17">
        <v>2017342.888888889</v>
      </c>
      <c r="N14" s="9" t="s">
        <v>224</v>
      </c>
      <c r="O14" s="3">
        <v>53406565</v>
      </c>
      <c r="P14" s="17">
        <v>26319112</v>
      </c>
      <c r="Q14" s="3">
        <v>27087453</v>
      </c>
      <c r="R14" s="17">
        <v>4450547.083333333</v>
      </c>
      <c r="S14" s="17">
        <v>2193259.3333333335</v>
      </c>
      <c r="T14" s="17">
        <v>2257287.75</v>
      </c>
    </row>
    <row r="15" spans="1:20" ht="12.75">
      <c r="A15" s="8" t="s">
        <v>129</v>
      </c>
      <c r="B15" s="8" t="s">
        <v>231</v>
      </c>
      <c r="C15" s="3">
        <v>5130043</v>
      </c>
      <c r="D15" s="3">
        <v>4713134</v>
      </c>
      <c r="E15" s="3">
        <v>416909</v>
      </c>
      <c r="F15" s="3">
        <v>5003237</v>
      </c>
      <c r="G15" s="3">
        <v>1244606</v>
      </c>
      <c r="H15" s="3">
        <v>3758631</v>
      </c>
      <c r="I15" s="3"/>
      <c r="J15" s="13" t="s">
        <v>254</v>
      </c>
      <c r="K15" s="17">
        <v>33717071</v>
      </c>
      <c r="L15" s="17">
        <v>3746341.222222222</v>
      </c>
      <c r="N15" s="9" t="s">
        <v>229</v>
      </c>
      <c r="O15" s="3">
        <v>36958993</v>
      </c>
      <c r="P15" s="17">
        <v>18172692</v>
      </c>
      <c r="Q15" s="3">
        <v>18786301</v>
      </c>
      <c r="R15" s="17">
        <v>3079916.0833333335</v>
      </c>
      <c r="S15" s="17">
        <v>1514391</v>
      </c>
      <c r="T15" s="17">
        <v>1565525.0833333335</v>
      </c>
    </row>
    <row r="16" spans="1:20" ht="12.75">
      <c r="A16" s="8" t="s">
        <v>49</v>
      </c>
      <c r="B16" s="8" t="s">
        <v>227</v>
      </c>
      <c r="C16" s="3">
        <v>3623700</v>
      </c>
      <c r="D16" s="3">
        <v>3791286</v>
      </c>
      <c r="E16" s="3">
        <v>-167586</v>
      </c>
      <c r="F16" s="3">
        <v>393346</v>
      </c>
      <c r="G16" s="3">
        <v>1140631</v>
      </c>
      <c r="H16" s="3">
        <v>-747285</v>
      </c>
      <c r="I16" s="3"/>
      <c r="N16" s="9" t="s">
        <v>245</v>
      </c>
      <c r="O16" s="3">
        <v>23367642</v>
      </c>
      <c r="P16" s="17">
        <v>15468503</v>
      </c>
      <c r="Q16" s="3">
        <v>7899139</v>
      </c>
      <c r="R16" s="17">
        <v>1947303.5</v>
      </c>
      <c r="S16" s="17">
        <v>1289041.9166666667</v>
      </c>
      <c r="T16" s="17">
        <v>658261.5833333333</v>
      </c>
    </row>
    <row r="17" spans="1:20" ht="12.75">
      <c r="A17" s="8" t="s">
        <v>210</v>
      </c>
      <c r="B17" s="8" t="s">
        <v>227</v>
      </c>
      <c r="C17" s="3">
        <v>11473090</v>
      </c>
      <c r="D17" s="3">
        <v>8292648</v>
      </c>
      <c r="E17" s="3">
        <v>3180442</v>
      </c>
      <c r="F17" s="3">
        <v>974627</v>
      </c>
      <c r="G17" s="3">
        <v>2046960</v>
      </c>
      <c r="H17" s="3">
        <v>-1072333</v>
      </c>
      <c r="I17" s="3"/>
      <c r="N17" s="9" t="s">
        <v>232</v>
      </c>
      <c r="O17" s="3">
        <v>6649983</v>
      </c>
      <c r="P17" s="17">
        <v>8984094</v>
      </c>
      <c r="Q17" s="3">
        <v>-2334111</v>
      </c>
      <c r="R17" s="17">
        <v>511537.1538461539</v>
      </c>
      <c r="S17" s="17">
        <v>691084.1538461539</v>
      </c>
      <c r="T17" s="17">
        <v>-179547</v>
      </c>
    </row>
    <row r="18" spans="1:9" ht="12.75">
      <c r="A18" s="8" t="s">
        <v>19</v>
      </c>
      <c r="B18" s="8" t="s">
        <v>227</v>
      </c>
      <c r="C18" s="3">
        <v>3599933</v>
      </c>
      <c r="D18" s="3">
        <v>3822117</v>
      </c>
      <c r="E18" s="3">
        <v>-222184</v>
      </c>
      <c r="F18" s="3">
        <v>2739306</v>
      </c>
      <c r="G18" s="3">
        <v>1737070</v>
      </c>
      <c r="H18" s="3">
        <v>1002236</v>
      </c>
      <c r="I18" s="3"/>
    </row>
    <row r="19" spans="1:9" ht="12.75">
      <c r="A19" s="8" t="s">
        <v>27</v>
      </c>
      <c r="B19" s="8" t="s">
        <v>227</v>
      </c>
      <c r="C19" s="3">
        <v>7110409</v>
      </c>
      <c r="D19" s="3">
        <v>4325194</v>
      </c>
      <c r="E19" s="3">
        <v>2785215</v>
      </c>
      <c r="F19" s="3">
        <v>7410659</v>
      </c>
      <c r="G19" s="3">
        <v>1703394</v>
      </c>
      <c r="H19" s="3">
        <v>5707265</v>
      </c>
      <c r="I19" s="3"/>
    </row>
    <row r="20" spans="1:20" ht="12.75">
      <c r="A20" s="8" t="s">
        <v>58</v>
      </c>
      <c r="B20" s="8" t="s">
        <v>227</v>
      </c>
      <c r="C20" s="3">
        <v>9423704</v>
      </c>
      <c r="D20" s="3">
        <v>5266930</v>
      </c>
      <c r="E20" s="3">
        <v>4156774</v>
      </c>
      <c r="F20" s="3">
        <v>2339921</v>
      </c>
      <c r="G20" s="3">
        <v>1517190</v>
      </c>
      <c r="H20" s="3">
        <v>822731</v>
      </c>
      <c r="I20" s="3"/>
      <c r="J20" s="5" t="s">
        <v>227</v>
      </c>
      <c r="K20" s="5" t="s">
        <v>247</v>
      </c>
      <c r="L20" s="15" t="s">
        <v>255</v>
      </c>
      <c r="O20" s="2" t="s">
        <v>255</v>
      </c>
      <c r="P20" s="2" t="s">
        <v>255</v>
      </c>
      <c r="Q20" s="2" t="s">
        <v>262</v>
      </c>
      <c r="R20" s="2" t="s">
        <v>255</v>
      </c>
      <c r="S20" s="2" t="s">
        <v>255</v>
      </c>
      <c r="T20" s="2" t="s">
        <v>263</v>
      </c>
    </row>
    <row r="21" spans="1:20" ht="12.75">
      <c r="A21" s="8" t="s">
        <v>135</v>
      </c>
      <c r="B21" s="8" t="s">
        <v>227</v>
      </c>
      <c r="C21" s="3">
        <v>6733661</v>
      </c>
      <c r="D21" s="3">
        <v>4861835</v>
      </c>
      <c r="E21" s="3">
        <v>1871826</v>
      </c>
      <c r="F21" s="3">
        <v>2511793</v>
      </c>
      <c r="G21" s="3">
        <v>1784581</v>
      </c>
      <c r="H21" s="3">
        <v>727212</v>
      </c>
      <c r="I21" s="3"/>
      <c r="J21" s="13" t="s">
        <v>249</v>
      </c>
      <c r="K21" s="17">
        <v>130184979</v>
      </c>
      <c r="L21" s="17">
        <v>10848748.25</v>
      </c>
      <c r="N21" s="15" t="s">
        <v>256</v>
      </c>
      <c r="O21" s="5" t="s">
        <v>260</v>
      </c>
      <c r="P21" s="5" t="s">
        <v>258</v>
      </c>
      <c r="Q21" s="5" t="s">
        <v>261</v>
      </c>
      <c r="R21" s="5" t="s">
        <v>257</v>
      </c>
      <c r="S21" s="5" t="s">
        <v>259</v>
      </c>
      <c r="T21" s="5" t="s">
        <v>261</v>
      </c>
    </row>
    <row r="22" spans="1:20" ht="12.75">
      <c r="A22" s="8" t="s">
        <v>67</v>
      </c>
      <c r="B22" s="8" t="s">
        <v>227</v>
      </c>
      <c r="C22" s="3">
        <v>21925356</v>
      </c>
      <c r="D22" s="3">
        <v>8818412</v>
      </c>
      <c r="E22" s="3">
        <v>13106944</v>
      </c>
      <c r="F22" s="3">
        <v>2226674</v>
      </c>
      <c r="G22" s="3">
        <v>1857022</v>
      </c>
      <c r="H22" s="3">
        <v>369652</v>
      </c>
      <c r="I22" s="3"/>
      <c r="J22" s="13" t="s">
        <v>250</v>
      </c>
      <c r="K22" s="17">
        <v>71470417</v>
      </c>
      <c r="L22" s="17">
        <v>5955868.083333333</v>
      </c>
      <c r="N22" s="9" t="s">
        <v>231</v>
      </c>
      <c r="O22" s="3">
        <v>9910344.555555556</v>
      </c>
      <c r="P22" s="3">
        <v>5763684.111111111</v>
      </c>
      <c r="Q22" s="21">
        <v>1.7194461675043222</v>
      </c>
      <c r="R22" s="3">
        <v>2928810.3333333335</v>
      </c>
      <c r="S22" s="3">
        <v>3746341.222222222</v>
      </c>
      <c r="T22" s="21">
        <v>0.7817788502447321</v>
      </c>
    </row>
    <row r="23" spans="1:20" ht="12.75">
      <c r="A23" s="8" t="s">
        <v>77</v>
      </c>
      <c r="B23" s="8" t="s">
        <v>227</v>
      </c>
      <c r="C23" s="3">
        <v>12625022</v>
      </c>
      <c r="D23" s="3">
        <v>5888937</v>
      </c>
      <c r="E23" s="3">
        <v>6736085</v>
      </c>
      <c r="F23" s="3">
        <v>2992595</v>
      </c>
      <c r="G23" s="3">
        <v>2290687</v>
      </c>
      <c r="H23" s="3">
        <v>701908</v>
      </c>
      <c r="I23" s="3"/>
      <c r="J23" s="13" t="s">
        <v>251</v>
      </c>
      <c r="K23" s="17">
        <v>58714562</v>
      </c>
      <c r="L23" s="17">
        <v>4892880.166666667</v>
      </c>
      <c r="N23" s="9" t="s">
        <v>227</v>
      </c>
      <c r="O23" s="3">
        <v>10848748.25</v>
      </c>
      <c r="P23" s="3">
        <v>2602786.1666666665</v>
      </c>
      <c r="Q23" s="21">
        <v>4.168128903149106</v>
      </c>
      <c r="R23" s="3">
        <v>4892880.166666667</v>
      </c>
      <c r="S23" s="3">
        <v>741825.25</v>
      </c>
      <c r="T23" s="21">
        <v>6.5957314969619425</v>
      </c>
    </row>
    <row r="24" spans="1:20" ht="12.75">
      <c r="A24" s="8" t="s">
        <v>55</v>
      </c>
      <c r="B24" s="8" t="s">
        <v>227</v>
      </c>
      <c r="C24" s="3">
        <v>8621870</v>
      </c>
      <c r="D24" s="3">
        <v>4466041</v>
      </c>
      <c r="E24" s="3">
        <v>4155829</v>
      </c>
      <c r="F24" s="3">
        <v>2847678</v>
      </c>
      <c r="G24" s="3">
        <v>1555450</v>
      </c>
      <c r="H24" s="3">
        <v>1292228</v>
      </c>
      <c r="I24" s="3"/>
      <c r="J24" s="13" t="s">
        <v>252</v>
      </c>
      <c r="K24" s="17">
        <v>31233434</v>
      </c>
      <c r="L24" s="17">
        <v>2602786.1666666665</v>
      </c>
      <c r="N24" s="9" t="s">
        <v>230</v>
      </c>
      <c r="O24" s="3">
        <v>10269049.375</v>
      </c>
      <c r="P24" s="3">
        <v>3130944.4285714286</v>
      </c>
      <c r="Q24" s="21">
        <v>3.2798568001686026</v>
      </c>
      <c r="R24" s="3">
        <v>2555139.5</v>
      </c>
      <c r="S24" s="3">
        <v>1048088.2857142857</v>
      </c>
      <c r="T24" s="21">
        <v>2.437904835715857</v>
      </c>
    </row>
    <row r="25" spans="1:20" ht="12.75">
      <c r="A25" s="8" t="s">
        <v>56</v>
      </c>
      <c r="B25" s="8" t="s">
        <v>227</v>
      </c>
      <c r="C25" s="3">
        <v>18712250</v>
      </c>
      <c r="D25" s="3">
        <v>8318917</v>
      </c>
      <c r="E25" s="3">
        <v>10393333</v>
      </c>
      <c r="F25" s="3">
        <v>2871815</v>
      </c>
      <c r="G25" s="3">
        <v>3140676</v>
      </c>
      <c r="H25" s="3">
        <v>-268861</v>
      </c>
      <c r="I25" s="3"/>
      <c r="J25" s="13" t="s">
        <v>253</v>
      </c>
      <c r="K25" s="17">
        <v>22331531</v>
      </c>
      <c r="L25" s="17">
        <v>1860960.9166666667</v>
      </c>
      <c r="N25" s="9" t="s">
        <v>226</v>
      </c>
      <c r="O25" s="3">
        <v>15660438.272727273</v>
      </c>
      <c r="P25" s="3">
        <v>6420763.181818182</v>
      </c>
      <c r="Q25" s="21">
        <v>2.4390306618180975</v>
      </c>
      <c r="R25" s="3">
        <v>8458087.454545455</v>
      </c>
      <c r="S25" s="3">
        <v>4140214.5454545454</v>
      </c>
      <c r="T25" s="21">
        <v>2.0429104244927143</v>
      </c>
    </row>
    <row r="26" spans="1:20" ht="12.75">
      <c r="A26" s="8" t="s">
        <v>14</v>
      </c>
      <c r="B26" s="8" t="s">
        <v>227</v>
      </c>
      <c r="C26" s="3">
        <v>16620239</v>
      </c>
      <c r="D26" s="3">
        <v>9134689</v>
      </c>
      <c r="E26" s="3">
        <v>7485550</v>
      </c>
      <c r="F26" s="3">
        <v>2049701</v>
      </c>
      <c r="G26" s="3">
        <v>2155097</v>
      </c>
      <c r="H26" s="3">
        <v>-105396</v>
      </c>
      <c r="I26" s="3"/>
      <c r="J26" s="13" t="s">
        <v>254</v>
      </c>
      <c r="K26" s="17">
        <v>8901903</v>
      </c>
      <c r="L26" s="17">
        <v>741825.25</v>
      </c>
      <c r="N26" s="9" t="s">
        <v>228</v>
      </c>
      <c r="O26" s="3">
        <v>13836289.8</v>
      </c>
      <c r="P26" s="3">
        <v>3811476.9</v>
      </c>
      <c r="Q26" s="21">
        <v>3.6301649368516444</v>
      </c>
      <c r="R26" s="3">
        <v>5937437.3</v>
      </c>
      <c r="S26" s="3">
        <v>1777229.4</v>
      </c>
      <c r="T26" s="21">
        <v>3.3408390048015186</v>
      </c>
    </row>
    <row r="27" spans="1:20" ht="12.75">
      <c r="A27" s="8" t="s">
        <v>41</v>
      </c>
      <c r="B27" s="8" t="s">
        <v>227</v>
      </c>
      <c r="C27" s="3">
        <v>9715745</v>
      </c>
      <c r="D27" s="3">
        <v>4483411</v>
      </c>
      <c r="E27" s="3">
        <v>5231334</v>
      </c>
      <c r="F27" s="3">
        <v>1875319</v>
      </c>
      <c r="G27" s="3">
        <v>1402773</v>
      </c>
      <c r="H27" s="3">
        <v>472546</v>
      </c>
      <c r="I27" s="3"/>
      <c r="N27" s="9" t="s">
        <v>224</v>
      </c>
      <c r="O27" s="3">
        <v>18690771.916666668</v>
      </c>
      <c r="P27" s="3">
        <v>4450547.083333333</v>
      </c>
      <c r="Q27" s="21">
        <v>4.199657158253859</v>
      </c>
      <c r="R27" s="3">
        <v>11083527.083333334</v>
      </c>
      <c r="S27" s="3">
        <v>2257287.75</v>
      </c>
      <c r="T27" s="21">
        <v>4.910108196588288</v>
      </c>
    </row>
    <row r="28" spans="1:20" ht="12.75">
      <c r="A28" s="8" t="s">
        <v>144</v>
      </c>
      <c r="B28" s="8" t="s">
        <v>230</v>
      </c>
      <c r="C28" s="3">
        <v>10078701</v>
      </c>
      <c r="D28" s="3">
        <v>7437088</v>
      </c>
      <c r="E28" s="3">
        <v>2641613</v>
      </c>
      <c r="F28" s="3">
        <v>2123772</v>
      </c>
      <c r="G28" s="3">
        <v>1650502</v>
      </c>
      <c r="H28" s="3">
        <v>473270</v>
      </c>
      <c r="I28" s="3"/>
      <c r="N28" s="15" t="s">
        <v>229</v>
      </c>
      <c r="O28" s="11">
        <v>4950345.25</v>
      </c>
      <c r="P28" s="11">
        <v>3079916.0833333335</v>
      </c>
      <c r="Q28" s="22">
        <f>+O28/P28</f>
        <v>1.6072987432314512</v>
      </c>
      <c r="R28" s="11">
        <v>550924.75</v>
      </c>
      <c r="S28" s="11">
        <v>1565525.0833333335</v>
      </c>
      <c r="T28" s="22">
        <f>+R28/S28</f>
        <v>0.3519105224599563</v>
      </c>
    </row>
    <row r="29" spans="1:20" ht="12.75">
      <c r="A29" s="8" t="s">
        <v>122</v>
      </c>
      <c r="B29" s="8" t="s">
        <v>230</v>
      </c>
      <c r="C29" s="3">
        <v>11559508</v>
      </c>
      <c r="D29" s="3">
        <v>9426101</v>
      </c>
      <c r="E29" s="3">
        <v>2133407</v>
      </c>
      <c r="F29" s="3">
        <v>2743719</v>
      </c>
      <c r="G29" s="3">
        <v>2289633</v>
      </c>
      <c r="H29" s="3">
        <v>454086</v>
      </c>
      <c r="I29" s="3"/>
      <c r="N29" s="9" t="s">
        <v>285</v>
      </c>
      <c r="O29" s="3">
        <v>12052101.426666666</v>
      </c>
      <c r="P29" s="3">
        <v>4105700.5316455695</v>
      </c>
      <c r="Q29" s="21">
        <f>+O29/P29</f>
        <v>2.935455553509688</v>
      </c>
      <c r="R29" s="3">
        <v>5512616.4799999995</v>
      </c>
      <c r="S29" s="3">
        <v>2101491.8227848103</v>
      </c>
      <c r="T29" s="21">
        <f>+R29/S29</f>
        <v>2.6231919725935016</v>
      </c>
    </row>
    <row r="30" spans="1:12" ht="12.75">
      <c r="A30" s="8" t="s">
        <v>8</v>
      </c>
      <c r="B30" s="8" t="s">
        <v>230</v>
      </c>
      <c r="C30" s="3">
        <v>8517000</v>
      </c>
      <c r="D30" s="3">
        <v>6106000</v>
      </c>
      <c r="E30" s="3">
        <v>2411000</v>
      </c>
      <c r="F30" s="3">
        <v>2543000</v>
      </c>
      <c r="G30" s="3">
        <v>1642000</v>
      </c>
      <c r="H30" s="3">
        <v>901000</v>
      </c>
      <c r="I30" s="3"/>
      <c r="J30" s="5" t="s">
        <v>230</v>
      </c>
      <c r="K30" s="5" t="s">
        <v>247</v>
      </c>
      <c r="L30" s="15" t="s">
        <v>255</v>
      </c>
    </row>
    <row r="31" spans="1:12" ht="12.75">
      <c r="A31" s="8" t="s">
        <v>34</v>
      </c>
      <c r="B31" s="8" t="s">
        <v>230</v>
      </c>
      <c r="C31" s="3">
        <v>4483855</v>
      </c>
      <c r="D31" s="3">
        <v>5899463</v>
      </c>
      <c r="E31" s="3">
        <v>-1415608</v>
      </c>
      <c r="F31" s="3">
        <v>2640110</v>
      </c>
      <c r="G31" s="3">
        <v>1876176</v>
      </c>
      <c r="H31" s="3">
        <v>763934</v>
      </c>
      <c r="I31" s="3"/>
      <c r="J31" s="13" t="s">
        <v>249</v>
      </c>
      <c r="K31" s="17">
        <v>82152395</v>
      </c>
      <c r="L31" s="17">
        <v>10269049.375</v>
      </c>
    </row>
    <row r="32" spans="1:16" ht="12.75">
      <c r="A32" s="8" t="s">
        <v>74</v>
      </c>
      <c r="B32" s="8" t="s">
        <v>230</v>
      </c>
      <c r="C32" s="3">
        <v>20246709</v>
      </c>
      <c r="D32" s="3">
        <v>15835442</v>
      </c>
      <c r="E32" s="3">
        <v>4411267</v>
      </c>
      <c r="F32" s="3">
        <v>9143064</v>
      </c>
      <c r="G32" s="3">
        <v>6168127</v>
      </c>
      <c r="H32" s="3">
        <v>2974937</v>
      </c>
      <c r="I32" s="3"/>
      <c r="J32" s="13" t="s">
        <v>250</v>
      </c>
      <c r="K32" s="17">
        <v>61711279</v>
      </c>
      <c r="L32" s="17">
        <v>7713909.875</v>
      </c>
      <c r="N32" s="18"/>
      <c r="P32" s="18" t="s">
        <v>283</v>
      </c>
    </row>
    <row r="33" spans="1:17" ht="12.75">
      <c r="A33" s="8" t="s">
        <v>11</v>
      </c>
      <c r="B33" s="8" t="s">
        <v>230</v>
      </c>
      <c r="C33" s="3">
        <v>3072893</v>
      </c>
      <c r="D33" s="3">
        <v>3882163</v>
      </c>
      <c r="E33" s="3">
        <v>-809270</v>
      </c>
      <c r="F33" s="3"/>
      <c r="G33" s="1" t="s">
        <v>270</v>
      </c>
      <c r="H33" s="3"/>
      <c r="I33" s="3"/>
      <c r="J33" s="13" t="s">
        <v>251</v>
      </c>
      <c r="K33" s="17">
        <v>20441116</v>
      </c>
      <c r="L33" s="17">
        <v>2555139.5</v>
      </c>
      <c r="N33" s="19"/>
      <c r="O33" s="20" t="s">
        <v>1</v>
      </c>
      <c r="P33" s="20" t="s">
        <v>5</v>
      </c>
      <c r="Q33" s="20" t="s">
        <v>247</v>
      </c>
    </row>
    <row r="34" spans="1:17" ht="12.75">
      <c r="A34" s="8" t="s">
        <v>44</v>
      </c>
      <c r="B34" s="8" t="s">
        <v>230</v>
      </c>
      <c r="C34" s="3">
        <v>11466861</v>
      </c>
      <c r="D34" s="3">
        <v>7601331</v>
      </c>
      <c r="E34" s="3">
        <v>3865530</v>
      </c>
      <c r="F34" s="3"/>
      <c r="G34" s="1" t="s">
        <v>270</v>
      </c>
      <c r="H34" s="3"/>
      <c r="I34" s="3"/>
      <c r="J34" s="13" t="s">
        <v>252</v>
      </c>
      <c r="K34" s="17">
        <v>42135029</v>
      </c>
      <c r="L34" s="17">
        <v>3241156.076923077</v>
      </c>
      <c r="N34" s="13" t="s">
        <v>279</v>
      </c>
      <c r="O34" s="12">
        <v>864304845</v>
      </c>
      <c r="P34" s="17">
        <f>SUM(O9:O14)</f>
        <v>287391349</v>
      </c>
      <c r="Q34" s="12">
        <f aca="true" t="shared" si="0" ref="Q34:Q39">+O34+P34</f>
        <v>1151696194</v>
      </c>
    </row>
    <row r="35" spans="1:17" ht="12.75">
      <c r="A35" s="8" t="s">
        <v>29</v>
      </c>
      <c r="B35" s="8" t="s">
        <v>230</v>
      </c>
      <c r="C35" s="3">
        <v>12726868</v>
      </c>
      <c r="D35" s="3">
        <v>5523691</v>
      </c>
      <c r="E35" s="3">
        <v>7203177</v>
      </c>
      <c r="F35" s="3">
        <v>2399894</v>
      </c>
      <c r="G35" s="3">
        <v>941082</v>
      </c>
      <c r="H35" s="3">
        <v>1458812</v>
      </c>
      <c r="I35" s="3"/>
      <c r="J35" s="13" t="s">
        <v>253</v>
      </c>
      <c r="K35" s="17">
        <v>27924557</v>
      </c>
      <c r="L35" s="17">
        <v>2148042.846153846</v>
      </c>
      <c r="N35" s="13" t="s">
        <v>280</v>
      </c>
      <c r="O35" s="12">
        <v>455266007</v>
      </c>
      <c r="P35" s="17">
        <f>SUM(P9:P14)</f>
        <v>140159796</v>
      </c>
      <c r="Q35" s="12">
        <f t="shared" si="0"/>
        <v>595425803</v>
      </c>
    </row>
    <row r="36" spans="1:17" ht="12.75">
      <c r="A36" s="8" t="s">
        <v>20</v>
      </c>
      <c r="B36" s="8" t="s">
        <v>230</v>
      </c>
      <c r="C36" s="3">
        <v>499898</v>
      </c>
      <c r="D36" s="3">
        <v>3105203</v>
      </c>
      <c r="E36" s="3">
        <v>-2605305</v>
      </c>
      <c r="F36" s="3">
        <v>5802712</v>
      </c>
      <c r="G36" s="3">
        <v>2824266</v>
      </c>
      <c r="H36" s="3">
        <v>2978446</v>
      </c>
      <c r="I36" s="3"/>
      <c r="J36" s="13" t="s">
        <v>254</v>
      </c>
      <c r="K36" s="17">
        <v>14210472</v>
      </c>
      <c r="L36" s="17">
        <v>1093113.230769231</v>
      </c>
      <c r="N36" s="13" t="s">
        <v>281</v>
      </c>
      <c r="O36" s="12">
        <v>409038838</v>
      </c>
      <c r="P36" s="17">
        <f>+P34-P35</f>
        <v>147231553</v>
      </c>
      <c r="Q36" s="12">
        <f t="shared" si="0"/>
        <v>556270391</v>
      </c>
    </row>
    <row r="37" spans="1:17" ht="12.75">
      <c r="A37" s="8" t="s">
        <v>123</v>
      </c>
      <c r="B37" s="8" t="s">
        <v>230</v>
      </c>
      <c r="C37" s="3">
        <v>81812</v>
      </c>
      <c r="D37" s="3">
        <v>366958</v>
      </c>
      <c r="E37" s="3">
        <v>-285146</v>
      </c>
      <c r="F37" s="3">
        <v>1731164</v>
      </c>
      <c r="G37" s="3">
        <v>1894602</v>
      </c>
      <c r="H37" s="3">
        <v>-163438</v>
      </c>
      <c r="I37" s="3"/>
      <c r="N37" s="13" t="s">
        <v>276</v>
      </c>
      <c r="O37" s="12">
        <v>13719124.523809524</v>
      </c>
      <c r="P37" s="17">
        <f>+P34/67</f>
        <v>4289423.119402985</v>
      </c>
      <c r="Q37" s="12">
        <f t="shared" si="0"/>
        <v>18008547.64321251</v>
      </c>
    </row>
    <row r="38" spans="1:17" ht="12.75">
      <c r="A38" s="8" t="s">
        <v>22</v>
      </c>
      <c r="B38" s="8" t="s">
        <v>230</v>
      </c>
      <c r="C38" s="3"/>
      <c r="D38" s="1" t="s">
        <v>268</v>
      </c>
      <c r="E38" s="3"/>
      <c r="F38" s="3">
        <v>1563598</v>
      </c>
      <c r="G38" s="3">
        <v>1457014</v>
      </c>
      <c r="H38" s="3">
        <v>106584</v>
      </c>
      <c r="I38" s="3"/>
      <c r="N38" s="13" t="s">
        <v>277</v>
      </c>
      <c r="O38" s="12">
        <v>7226444.555555556</v>
      </c>
      <c r="P38" s="17">
        <f>+P35/67</f>
        <v>2091937.2537313432</v>
      </c>
      <c r="Q38" s="12">
        <f t="shared" si="0"/>
        <v>9318381.8092869</v>
      </c>
    </row>
    <row r="39" spans="1:17" ht="12.75">
      <c r="A39" s="8" t="s">
        <v>145</v>
      </c>
      <c r="B39" s="8" t="s">
        <v>230</v>
      </c>
      <c r="C39" s="3">
        <v>0</v>
      </c>
      <c r="D39" s="3">
        <v>0</v>
      </c>
      <c r="E39" s="3">
        <v>0</v>
      </c>
      <c r="F39" s="3">
        <v>3582087</v>
      </c>
      <c r="G39" s="3">
        <v>2062346</v>
      </c>
      <c r="H39" s="3">
        <v>1519741</v>
      </c>
      <c r="I39" s="3"/>
      <c r="N39" s="13" t="s">
        <v>278</v>
      </c>
      <c r="O39" s="12">
        <v>6492679.968253968</v>
      </c>
      <c r="P39" s="17">
        <f>+P36/67</f>
        <v>2197485.8656716417</v>
      </c>
      <c r="Q39" s="12">
        <f t="shared" si="0"/>
        <v>8690165.83392561</v>
      </c>
    </row>
    <row r="40" spans="1:9" ht="12.75">
      <c r="A40" s="8" t="s">
        <v>142</v>
      </c>
      <c r="B40" s="8" t="s">
        <v>230</v>
      </c>
      <c r="C40" s="3">
        <v>0</v>
      </c>
      <c r="D40" s="3">
        <v>0</v>
      </c>
      <c r="E40" s="3">
        <v>0</v>
      </c>
      <c r="F40" s="3">
        <v>2046611</v>
      </c>
      <c r="G40" s="3">
        <v>1417076</v>
      </c>
      <c r="H40" s="3">
        <v>629535</v>
      </c>
      <c r="I40" s="3"/>
    </row>
    <row r="41" spans="1:9" ht="12.75">
      <c r="A41" s="8" t="s">
        <v>162</v>
      </c>
      <c r="B41" s="8" t="s">
        <v>230</v>
      </c>
      <c r="C41" s="3">
        <v>50500</v>
      </c>
      <c r="D41" s="3">
        <v>321057</v>
      </c>
      <c r="E41" s="3">
        <v>-270557</v>
      </c>
      <c r="F41" s="3">
        <v>3090259</v>
      </c>
      <c r="G41" s="3">
        <v>2052504</v>
      </c>
      <c r="H41" s="3">
        <v>1037755</v>
      </c>
      <c r="I41" s="3"/>
    </row>
    <row r="42" spans="1:9" ht="12.75">
      <c r="A42" s="8" t="s">
        <v>13</v>
      </c>
      <c r="B42" s="8" t="s">
        <v>230</v>
      </c>
      <c r="C42" s="3">
        <v>395864</v>
      </c>
      <c r="D42" s="3">
        <v>2806835</v>
      </c>
      <c r="E42" s="3">
        <v>-2410971</v>
      </c>
      <c r="F42" s="3">
        <v>2725039</v>
      </c>
      <c r="G42" s="3">
        <v>1649229</v>
      </c>
      <c r="H42" s="3">
        <v>1075810</v>
      </c>
      <c r="I42" s="3"/>
    </row>
    <row r="43" spans="1:20" ht="12.75">
      <c r="A43" s="8" t="s">
        <v>233</v>
      </c>
      <c r="B43" s="8" t="s">
        <v>226</v>
      </c>
      <c r="C43" s="3">
        <v>11031060</v>
      </c>
      <c r="D43" s="3">
        <v>5309434</v>
      </c>
      <c r="E43" s="3">
        <v>5721626</v>
      </c>
      <c r="F43" s="3">
        <v>8234218</v>
      </c>
      <c r="G43" s="3">
        <v>3500952</v>
      </c>
      <c r="H43" s="3">
        <f>+F43-G43</f>
        <v>4733266</v>
      </c>
      <c r="I43" s="3"/>
      <c r="N43" s="18"/>
      <c r="P43" s="18" t="s">
        <v>284</v>
      </c>
      <c r="R43" s="14"/>
      <c r="S43" s="16"/>
      <c r="T43" s="16"/>
    </row>
    <row r="44" spans="1:17" ht="12.75">
      <c r="A44" s="8" t="s">
        <v>85</v>
      </c>
      <c r="B44" s="8" t="s">
        <v>226</v>
      </c>
      <c r="C44" s="3">
        <v>9376483</v>
      </c>
      <c r="D44" s="3">
        <v>6421043</v>
      </c>
      <c r="E44" s="3">
        <v>2955440</v>
      </c>
      <c r="F44" s="3">
        <v>7143798</v>
      </c>
      <c r="G44" s="3">
        <v>2935083</v>
      </c>
      <c r="H44" s="3">
        <v>4208715</v>
      </c>
      <c r="I44" s="3"/>
      <c r="J44" s="5" t="s">
        <v>226</v>
      </c>
      <c r="K44" s="5" t="s">
        <v>247</v>
      </c>
      <c r="L44" s="15" t="s">
        <v>255</v>
      </c>
      <c r="N44" s="19"/>
      <c r="O44" s="20" t="s">
        <v>1</v>
      </c>
      <c r="P44" s="20" t="s">
        <v>5</v>
      </c>
      <c r="Q44" s="20" t="s">
        <v>247</v>
      </c>
    </row>
    <row r="45" spans="1:17" ht="12.75">
      <c r="A45" s="8" t="s">
        <v>9</v>
      </c>
      <c r="B45" s="8" t="s">
        <v>226</v>
      </c>
      <c r="C45" s="3">
        <v>12856014</v>
      </c>
      <c r="D45" s="3">
        <v>5051461</v>
      </c>
      <c r="E45" s="3">
        <v>7804553</v>
      </c>
      <c r="F45" s="3">
        <v>5838228</v>
      </c>
      <c r="G45" s="3">
        <v>1629455</v>
      </c>
      <c r="H45" s="3">
        <v>4208773</v>
      </c>
      <c r="I45" s="3"/>
      <c r="J45" s="13" t="s">
        <v>249</v>
      </c>
      <c r="K45" s="17">
        <v>172264821</v>
      </c>
      <c r="L45" s="17">
        <v>15660438.272727273</v>
      </c>
      <c r="N45" s="13" t="s">
        <v>279</v>
      </c>
      <c r="O45" s="12">
        <f>+O34+K94</f>
        <v>903907607</v>
      </c>
      <c r="P45" s="17">
        <f>+P34+K97</f>
        <v>324350342</v>
      </c>
      <c r="Q45" s="12">
        <f aca="true" t="shared" si="1" ref="Q45:Q50">SUM(O45:P45)</f>
        <v>1228257949</v>
      </c>
    </row>
    <row r="46" spans="1:17" ht="12.75">
      <c r="A46" s="8" t="s">
        <v>119</v>
      </c>
      <c r="B46" s="8" t="s">
        <v>226</v>
      </c>
      <c r="C46" s="3">
        <v>21691978</v>
      </c>
      <c r="D46" s="3">
        <v>9534848</v>
      </c>
      <c r="E46" s="3">
        <v>12157130</v>
      </c>
      <c r="F46" s="3">
        <v>4912636</v>
      </c>
      <c r="G46" s="3">
        <v>2236561</v>
      </c>
      <c r="H46" s="3">
        <v>2676075</v>
      </c>
      <c r="I46" s="3"/>
      <c r="J46" s="13" t="s">
        <v>250</v>
      </c>
      <c r="K46" s="17">
        <v>79225859</v>
      </c>
      <c r="L46" s="17">
        <v>7202350.818181818</v>
      </c>
      <c r="N46" s="13" t="s">
        <v>280</v>
      </c>
      <c r="O46" s="12">
        <f>+O35+K95</f>
        <v>490461371</v>
      </c>
      <c r="P46" s="17">
        <f>+P35+K98</f>
        <v>158332488</v>
      </c>
      <c r="Q46" s="12">
        <f t="shared" si="1"/>
        <v>648793859</v>
      </c>
    </row>
    <row r="47" spans="1:17" ht="12.75">
      <c r="A47" s="8" t="s">
        <v>120</v>
      </c>
      <c r="B47" s="8" t="s">
        <v>226</v>
      </c>
      <c r="C47" s="3">
        <v>13929990</v>
      </c>
      <c r="D47" s="3">
        <v>6826108</v>
      </c>
      <c r="E47" s="3">
        <v>7103882</v>
      </c>
      <c r="F47" s="3">
        <v>6208474</v>
      </c>
      <c r="G47" s="3">
        <v>3048501</v>
      </c>
      <c r="H47" s="3">
        <v>3159973</v>
      </c>
      <c r="I47" s="3"/>
      <c r="J47" s="13" t="s">
        <v>251</v>
      </c>
      <c r="K47" s="17">
        <v>93038962</v>
      </c>
      <c r="L47" s="17">
        <v>8458087.454545455</v>
      </c>
      <c r="N47" s="13" t="s">
        <v>281</v>
      </c>
      <c r="O47" s="12">
        <f>+O45-O46</f>
        <v>413446236</v>
      </c>
      <c r="P47" s="17">
        <f>+P45-P46</f>
        <v>166017854</v>
      </c>
      <c r="Q47" s="12">
        <f t="shared" si="1"/>
        <v>579464090</v>
      </c>
    </row>
    <row r="48" spans="1:17" ht="12.75">
      <c r="A48" s="8" t="s">
        <v>37</v>
      </c>
      <c r="B48" s="8" t="s">
        <v>226</v>
      </c>
      <c r="C48" s="3">
        <v>8196618</v>
      </c>
      <c r="D48" s="3">
        <v>5572079</v>
      </c>
      <c r="E48" s="3">
        <v>2264539</v>
      </c>
      <c r="F48" s="3">
        <v>8031721</v>
      </c>
      <c r="G48" s="3">
        <v>1878729</v>
      </c>
      <c r="H48" s="3">
        <v>6152992</v>
      </c>
      <c r="I48" s="3"/>
      <c r="J48" s="13" t="s">
        <v>252</v>
      </c>
      <c r="K48" s="17">
        <v>70628395</v>
      </c>
      <c r="L48" s="17">
        <v>6420763.181818182</v>
      </c>
      <c r="N48" s="13" t="s">
        <v>276</v>
      </c>
      <c r="O48" s="12">
        <f>+O45/75</f>
        <v>12052101.426666666</v>
      </c>
      <c r="P48" s="17">
        <f>+P45/79</f>
        <v>4105700.5316455695</v>
      </c>
      <c r="Q48" s="12">
        <f t="shared" si="1"/>
        <v>16157801.958312236</v>
      </c>
    </row>
    <row r="49" spans="1:17" ht="12.75">
      <c r="A49" s="8" t="s">
        <v>108</v>
      </c>
      <c r="B49" s="8" t="s">
        <v>226</v>
      </c>
      <c r="C49" s="3">
        <v>12091616</v>
      </c>
      <c r="D49" s="3">
        <v>7320754</v>
      </c>
      <c r="E49" s="3">
        <v>4770862</v>
      </c>
      <c r="F49" s="3">
        <v>4361418</v>
      </c>
      <c r="G49" s="3">
        <v>2051377</v>
      </c>
      <c r="H49" s="3">
        <v>2310041</v>
      </c>
      <c r="I49" s="3"/>
      <c r="J49" s="13" t="s">
        <v>253</v>
      </c>
      <c r="K49" s="17">
        <v>25086035</v>
      </c>
      <c r="L49" s="17">
        <v>2280548.6363636362</v>
      </c>
      <c r="N49" s="13" t="s">
        <v>277</v>
      </c>
      <c r="O49" s="12">
        <f>+O46/75</f>
        <v>6539484.946666666</v>
      </c>
      <c r="P49" s="17">
        <f>+P46/79</f>
        <v>2004208.7088607594</v>
      </c>
      <c r="Q49" s="12">
        <f t="shared" si="1"/>
        <v>8543693.655527426</v>
      </c>
    </row>
    <row r="50" spans="1:17" ht="12.75">
      <c r="A50" s="8" t="s">
        <v>7</v>
      </c>
      <c r="B50" s="8" t="s">
        <v>226</v>
      </c>
      <c r="C50" s="3">
        <v>26445720</v>
      </c>
      <c r="D50" s="3">
        <v>9348423</v>
      </c>
      <c r="E50" s="3">
        <v>17097297</v>
      </c>
      <c r="F50" s="3">
        <v>7283037</v>
      </c>
      <c r="G50" s="3">
        <v>2393086</v>
      </c>
      <c r="H50" s="3">
        <v>4889951</v>
      </c>
      <c r="I50" s="3"/>
      <c r="J50" s="13" t="s">
        <v>254</v>
      </c>
      <c r="K50" s="17">
        <v>45542360</v>
      </c>
      <c r="L50" s="17">
        <v>4140214.5454545454</v>
      </c>
      <c r="N50" s="13" t="s">
        <v>278</v>
      </c>
      <c r="O50" s="12">
        <f>+O48-O49</f>
        <v>5512616.4799999995</v>
      </c>
      <c r="P50" s="17">
        <f>+P48-P49</f>
        <v>2101491.8227848103</v>
      </c>
      <c r="Q50" s="12">
        <f t="shared" si="1"/>
        <v>7614108.30278481</v>
      </c>
    </row>
    <row r="51" spans="1:9" ht="12.75">
      <c r="A51" s="8" t="s">
        <v>12</v>
      </c>
      <c r="B51" s="8" t="s">
        <v>226</v>
      </c>
      <c r="C51" s="3">
        <v>25422289</v>
      </c>
      <c r="D51" s="3">
        <v>9834292</v>
      </c>
      <c r="E51" s="3">
        <v>15587997</v>
      </c>
      <c r="F51" s="3">
        <v>4637343</v>
      </c>
      <c r="G51" s="3">
        <v>1932027</v>
      </c>
      <c r="H51" s="3">
        <v>2705316</v>
      </c>
      <c r="I51" s="3"/>
    </row>
    <row r="52" spans="1:9" ht="12.75">
      <c r="A52" s="8" t="s">
        <v>61</v>
      </c>
      <c r="B52" s="8" t="s">
        <v>226</v>
      </c>
      <c r="C52" s="3">
        <v>13041282</v>
      </c>
      <c r="D52" s="3">
        <v>6332239</v>
      </c>
      <c r="E52" s="3">
        <v>6709043</v>
      </c>
      <c r="F52" s="3">
        <v>6343728</v>
      </c>
      <c r="G52" s="3">
        <v>1793286</v>
      </c>
      <c r="H52" s="3">
        <v>4550442</v>
      </c>
      <c r="I52" s="3"/>
    </row>
    <row r="53" spans="1:9" ht="12.75">
      <c r="A53" s="8" t="s">
        <v>10</v>
      </c>
      <c r="B53" s="8" t="s">
        <v>226</v>
      </c>
      <c r="C53" s="3">
        <v>18181771</v>
      </c>
      <c r="D53" s="3">
        <v>7675178</v>
      </c>
      <c r="E53" s="3">
        <v>10506593</v>
      </c>
      <c r="F53" s="3">
        <v>7633794</v>
      </c>
      <c r="G53" s="3">
        <v>1686978</v>
      </c>
      <c r="H53" s="3">
        <v>5946816</v>
      </c>
      <c r="I53" s="3"/>
    </row>
    <row r="54" spans="1:9" ht="12.75">
      <c r="A54" s="8" t="s">
        <v>43</v>
      </c>
      <c r="B54" s="8" t="s">
        <v>228</v>
      </c>
      <c r="C54" s="3">
        <v>11467832</v>
      </c>
      <c r="D54" s="3">
        <v>7959493</v>
      </c>
      <c r="E54" s="3">
        <v>3508339</v>
      </c>
      <c r="F54" s="3">
        <v>7565963</v>
      </c>
      <c r="G54" s="3">
        <v>3173772</v>
      </c>
      <c r="H54" s="3">
        <v>4392191</v>
      </c>
      <c r="I54" s="3"/>
    </row>
    <row r="55" spans="1:9" ht="12.75">
      <c r="A55" s="8" t="s">
        <v>48</v>
      </c>
      <c r="B55" s="8" t="s">
        <v>228</v>
      </c>
      <c r="C55" s="3">
        <v>17686111</v>
      </c>
      <c r="D55" s="3">
        <v>7520079</v>
      </c>
      <c r="E55" s="3">
        <v>10166032</v>
      </c>
      <c r="F55" s="3">
        <v>3802624</v>
      </c>
      <c r="G55" s="3">
        <v>2116619</v>
      </c>
      <c r="H55" s="3">
        <v>1686005</v>
      </c>
      <c r="I55" s="3"/>
    </row>
    <row r="56" spans="1:12" ht="12.75">
      <c r="A56" s="8" t="s">
        <v>243</v>
      </c>
      <c r="B56" s="8" t="s">
        <v>228</v>
      </c>
      <c r="C56" s="3">
        <v>10852587</v>
      </c>
      <c r="D56" s="3">
        <v>5891024</v>
      </c>
      <c r="E56" s="3">
        <v>4961563</v>
      </c>
      <c r="F56" s="3">
        <v>4149670</v>
      </c>
      <c r="G56" s="3">
        <v>2042264</v>
      </c>
      <c r="H56" s="3">
        <v>2107406</v>
      </c>
      <c r="I56" s="3"/>
      <c r="J56" s="5" t="s">
        <v>228</v>
      </c>
      <c r="K56" s="5" t="s">
        <v>247</v>
      </c>
      <c r="L56" s="15" t="s">
        <v>255</v>
      </c>
    </row>
    <row r="57" spans="1:12" ht="12.75">
      <c r="A57" s="8" t="s">
        <v>234</v>
      </c>
      <c r="B57" s="8" t="s">
        <v>228</v>
      </c>
      <c r="C57" s="3">
        <v>13742616</v>
      </c>
      <c r="D57" s="3">
        <v>7858302</v>
      </c>
      <c r="E57" s="3">
        <v>5884314</v>
      </c>
      <c r="F57" s="3">
        <v>3373417</v>
      </c>
      <c r="G57" s="3">
        <v>1770543</v>
      </c>
      <c r="H57" s="3">
        <f>+F57-G57</f>
        <v>1602874</v>
      </c>
      <c r="I57" s="3"/>
      <c r="J57" s="13" t="s">
        <v>249</v>
      </c>
      <c r="K57" s="17">
        <v>138362898</v>
      </c>
      <c r="L57" s="17">
        <v>13836289.8</v>
      </c>
    </row>
    <row r="58" spans="1:12" ht="12.75">
      <c r="A58" s="8" t="s">
        <v>40</v>
      </c>
      <c r="B58" s="8" t="s">
        <v>228</v>
      </c>
      <c r="C58" s="3">
        <v>6801222</v>
      </c>
      <c r="D58" s="3">
        <v>4957855</v>
      </c>
      <c r="E58" s="3">
        <v>1843367</v>
      </c>
      <c r="F58" s="3">
        <v>1560219</v>
      </c>
      <c r="G58" s="3">
        <v>1252039</v>
      </c>
      <c r="H58" s="3">
        <v>308180</v>
      </c>
      <c r="I58" s="3"/>
      <c r="J58" s="13" t="s">
        <v>250</v>
      </c>
      <c r="K58" s="17">
        <v>78988525</v>
      </c>
      <c r="L58" s="17">
        <v>7898852.5</v>
      </c>
    </row>
    <row r="59" spans="1:12" ht="12.75">
      <c r="A59" s="8" t="s">
        <v>16</v>
      </c>
      <c r="B59" s="8" t="s">
        <v>228</v>
      </c>
      <c r="C59" s="3">
        <v>18221001</v>
      </c>
      <c r="D59" s="3">
        <v>9323539</v>
      </c>
      <c r="E59" s="3">
        <v>8897462</v>
      </c>
      <c r="F59" s="3">
        <v>2195302</v>
      </c>
      <c r="G59" s="3">
        <v>2214366</v>
      </c>
      <c r="H59" s="3">
        <v>-19064</v>
      </c>
      <c r="I59" s="3"/>
      <c r="J59" s="13" t="s">
        <v>251</v>
      </c>
      <c r="K59" s="17">
        <v>59374373</v>
      </c>
      <c r="L59" s="17">
        <v>5937437.3</v>
      </c>
    </row>
    <row r="60" spans="1:12" ht="12.75">
      <c r="A60" s="8" t="s">
        <v>33</v>
      </c>
      <c r="B60" s="8" t="s">
        <v>228</v>
      </c>
      <c r="C60" s="3">
        <v>13429510</v>
      </c>
      <c r="D60" s="3">
        <v>7848757</v>
      </c>
      <c r="E60" s="3">
        <v>5580753</v>
      </c>
      <c r="F60" s="3">
        <v>4612496</v>
      </c>
      <c r="G60" s="3">
        <v>1896328</v>
      </c>
      <c r="H60" s="3">
        <v>2716168</v>
      </c>
      <c r="I60" s="3"/>
      <c r="J60" s="13" t="s">
        <v>252</v>
      </c>
      <c r="K60" s="17">
        <v>38114769</v>
      </c>
      <c r="L60" s="17">
        <v>3811476.9</v>
      </c>
    </row>
    <row r="61" spans="1:12" ht="12.75">
      <c r="A61" s="8" t="s">
        <v>30</v>
      </c>
      <c r="B61" s="8" t="s">
        <v>228</v>
      </c>
      <c r="C61" s="3">
        <v>15676896</v>
      </c>
      <c r="D61" s="3">
        <v>9585800</v>
      </c>
      <c r="E61" s="3">
        <v>6091096</v>
      </c>
      <c r="F61" s="3">
        <v>6891404</v>
      </c>
      <c r="G61" s="3">
        <v>2411995</v>
      </c>
      <c r="H61" s="3">
        <v>4479409</v>
      </c>
      <c r="I61" s="3"/>
      <c r="J61" s="13" t="s">
        <v>253</v>
      </c>
      <c r="K61" s="17">
        <v>20342475</v>
      </c>
      <c r="L61" s="17">
        <v>2034247.5</v>
      </c>
    </row>
    <row r="62" spans="1:12" ht="12.75">
      <c r="A62" s="8" t="s">
        <v>45</v>
      </c>
      <c r="B62" s="8" t="s">
        <v>228</v>
      </c>
      <c r="C62" s="3">
        <v>23707647</v>
      </c>
      <c r="D62" s="3">
        <v>13096034</v>
      </c>
      <c r="E62" s="3">
        <v>10611613</v>
      </c>
      <c r="F62" s="3">
        <v>2615694</v>
      </c>
      <c r="G62" s="3">
        <v>2131707</v>
      </c>
      <c r="H62" s="3">
        <v>483987</v>
      </c>
      <c r="I62" s="3"/>
      <c r="J62" s="13" t="s">
        <v>254</v>
      </c>
      <c r="K62" s="17">
        <v>17772294</v>
      </c>
      <c r="L62" s="17">
        <v>1777229.4</v>
      </c>
    </row>
    <row r="63" spans="1:9" ht="12.75">
      <c r="A63" s="8" t="s">
        <v>46</v>
      </c>
      <c r="B63" s="8" t="s">
        <v>228</v>
      </c>
      <c r="C63" s="3">
        <v>6777476</v>
      </c>
      <c r="D63" s="3">
        <v>4947642</v>
      </c>
      <c r="E63" s="3">
        <v>1829834</v>
      </c>
      <c r="F63" s="3">
        <v>1347980</v>
      </c>
      <c r="G63" s="3">
        <v>1332842</v>
      </c>
      <c r="H63" s="3">
        <v>15498</v>
      </c>
      <c r="I63" s="3"/>
    </row>
    <row r="64" spans="1:9" ht="12.75">
      <c r="A64" s="7" t="s">
        <v>64</v>
      </c>
      <c r="B64" s="7" t="s">
        <v>224</v>
      </c>
      <c r="C64" s="4">
        <v>28248408</v>
      </c>
      <c r="D64" s="4">
        <v>6496556</v>
      </c>
      <c r="E64" s="4">
        <v>21751852</v>
      </c>
      <c r="F64" s="4">
        <v>3426915</v>
      </c>
      <c r="G64" s="4">
        <v>2061538</v>
      </c>
      <c r="H64" s="4">
        <v>1365377</v>
      </c>
      <c r="I64" s="4"/>
    </row>
    <row r="65" spans="1:9" ht="12.75">
      <c r="A65" s="8" t="s">
        <v>32</v>
      </c>
      <c r="B65" s="8" t="s">
        <v>224</v>
      </c>
      <c r="C65" s="3">
        <v>14270879</v>
      </c>
      <c r="D65" s="3">
        <v>5940556</v>
      </c>
      <c r="E65" s="3">
        <v>8330323</v>
      </c>
      <c r="F65" s="3">
        <v>8473845</v>
      </c>
      <c r="G65" s="3">
        <v>3328091</v>
      </c>
      <c r="H65" s="3">
        <v>5145754</v>
      </c>
      <c r="I65" s="3"/>
    </row>
    <row r="66" spans="1:12" ht="12.75">
      <c r="A66" s="8" t="s">
        <v>47</v>
      </c>
      <c r="B66" s="8" t="s">
        <v>224</v>
      </c>
      <c r="C66" s="3">
        <v>22946979</v>
      </c>
      <c r="D66" s="3">
        <v>8807274</v>
      </c>
      <c r="E66" s="3">
        <v>14139705</v>
      </c>
      <c r="F66" s="3">
        <v>2651584</v>
      </c>
      <c r="G66" s="3">
        <v>1798184</v>
      </c>
      <c r="H66" s="3">
        <v>853400</v>
      </c>
      <c r="I66" s="3"/>
      <c r="J66" s="5" t="s">
        <v>224</v>
      </c>
      <c r="K66" s="5" t="s">
        <v>247</v>
      </c>
      <c r="L66" s="15" t="s">
        <v>255</v>
      </c>
    </row>
    <row r="67" spans="1:12" ht="12.75">
      <c r="A67" s="8" t="s">
        <v>15</v>
      </c>
      <c r="B67" s="8" t="s">
        <v>224</v>
      </c>
      <c r="C67" s="3">
        <v>29669188</v>
      </c>
      <c r="D67" s="3">
        <v>10944681</v>
      </c>
      <c r="E67" s="3">
        <v>18724507</v>
      </c>
      <c r="F67" s="3">
        <v>3237647</v>
      </c>
      <c r="G67" s="3">
        <v>2333125</v>
      </c>
      <c r="H67" s="3">
        <v>904522</v>
      </c>
      <c r="I67" s="3"/>
      <c r="J67" s="13" t="s">
        <v>249</v>
      </c>
      <c r="K67" s="17">
        <v>224289263</v>
      </c>
      <c r="L67" s="17">
        <v>18690771.916666668</v>
      </c>
    </row>
    <row r="68" spans="1:12" ht="12.75">
      <c r="A68" s="8" t="s">
        <v>50</v>
      </c>
      <c r="B68" s="8" t="s">
        <v>224</v>
      </c>
      <c r="C68" s="3">
        <v>22530118</v>
      </c>
      <c r="D68" s="3">
        <v>5231044</v>
      </c>
      <c r="E68" s="3">
        <v>17299074</v>
      </c>
      <c r="F68" s="3">
        <v>2782532</v>
      </c>
      <c r="G68" s="3">
        <v>1647665</v>
      </c>
      <c r="H68" s="3">
        <v>1134867</v>
      </c>
      <c r="I68" s="3"/>
      <c r="J68" s="13" t="s">
        <v>250</v>
      </c>
      <c r="K68" s="17">
        <v>91286938</v>
      </c>
      <c r="L68" s="17">
        <v>7607244.833333333</v>
      </c>
    </row>
    <row r="69" spans="1:12" ht="12.75">
      <c r="A69" s="8" t="s">
        <v>35</v>
      </c>
      <c r="B69" s="8" t="s">
        <v>224</v>
      </c>
      <c r="C69" s="3">
        <v>16298368</v>
      </c>
      <c r="D69" s="3">
        <v>9348476</v>
      </c>
      <c r="E69" s="3">
        <v>6949892</v>
      </c>
      <c r="F69" s="3">
        <v>11903284</v>
      </c>
      <c r="G69" s="3">
        <v>4614286</v>
      </c>
      <c r="H69" s="3">
        <v>7288998</v>
      </c>
      <c r="I69" s="3"/>
      <c r="J69" s="13" t="s">
        <v>251</v>
      </c>
      <c r="K69" s="17">
        <v>133002325</v>
      </c>
      <c r="L69" s="17">
        <v>11083527.083333334</v>
      </c>
    </row>
    <row r="70" spans="1:12" ht="12.75">
      <c r="A70" s="8" t="s">
        <v>87</v>
      </c>
      <c r="B70" s="8" t="s">
        <v>224</v>
      </c>
      <c r="C70" s="3">
        <v>17791048</v>
      </c>
      <c r="D70" s="3">
        <v>5554875</v>
      </c>
      <c r="E70" s="3">
        <v>12236173</v>
      </c>
      <c r="F70" s="3">
        <v>3222327</v>
      </c>
      <c r="G70" s="3">
        <v>1430851</v>
      </c>
      <c r="H70" s="3">
        <v>1791476</v>
      </c>
      <c r="I70" s="3"/>
      <c r="J70" s="13" t="s">
        <v>252</v>
      </c>
      <c r="K70" s="17">
        <v>53406565</v>
      </c>
      <c r="L70" s="17">
        <v>4450547.083333333</v>
      </c>
    </row>
    <row r="71" spans="1:12" ht="12.75">
      <c r="A71" s="8" t="s">
        <v>143</v>
      </c>
      <c r="B71" s="8" t="s">
        <v>224</v>
      </c>
      <c r="C71" s="3">
        <v>9753029</v>
      </c>
      <c r="D71" s="3">
        <v>4816053</v>
      </c>
      <c r="E71" s="3">
        <v>4936976</v>
      </c>
      <c r="F71" s="3">
        <v>2747007</v>
      </c>
      <c r="G71" s="3">
        <v>1299932</v>
      </c>
      <c r="H71" s="3">
        <v>1447075</v>
      </c>
      <c r="I71" s="3"/>
      <c r="J71" s="13" t="s">
        <v>253</v>
      </c>
      <c r="K71" s="17">
        <v>26319112</v>
      </c>
      <c r="L71" s="17">
        <v>2193259.3333333335</v>
      </c>
    </row>
    <row r="72" spans="1:12" ht="12.75">
      <c r="A72" s="8" t="s">
        <v>127</v>
      </c>
      <c r="B72" s="8" t="s">
        <v>224</v>
      </c>
      <c r="C72" s="3">
        <v>7347037</v>
      </c>
      <c r="D72" s="3">
        <v>4188287</v>
      </c>
      <c r="E72" s="3">
        <v>3158750</v>
      </c>
      <c r="F72" s="3">
        <v>2269999</v>
      </c>
      <c r="G72" s="3">
        <v>1198152</v>
      </c>
      <c r="H72" s="3">
        <v>1071847</v>
      </c>
      <c r="I72" s="3"/>
      <c r="J72" s="13" t="s">
        <v>254</v>
      </c>
      <c r="K72" s="17">
        <v>27087453</v>
      </c>
      <c r="L72" s="17">
        <v>2257287.75</v>
      </c>
    </row>
    <row r="73" spans="1:12" ht="12.75">
      <c r="A73" s="8" t="s">
        <v>54</v>
      </c>
      <c r="B73" s="8" t="s">
        <v>224</v>
      </c>
      <c r="C73" s="3">
        <v>14950979</v>
      </c>
      <c r="D73" s="3">
        <v>5885645</v>
      </c>
      <c r="E73" s="3">
        <v>9065334</v>
      </c>
      <c r="F73" s="3">
        <v>3279200</v>
      </c>
      <c r="G73" s="3">
        <v>1505365</v>
      </c>
      <c r="H73" s="3">
        <v>1773835</v>
      </c>
      <c r="I73" s="3"/>
      <c r="K73" s="17"/>
      <c r="L73" s="17"/>
    </row>
    <row r="74" spans="1:9" ht="12.75">
      <c r="A74" s="8" t="s">
        <v>98</v>
      </c>
      <c r="B74" s="8" t="s">
        <v>224</v>
      </c>
      <c r="C74" s="3">
        <v>32825857</v>
      </c>
      <c r="D74" s="3">
        <v>15997451</v>
      </c>
      <c r="E74" s="3">
        <v>16828406</v>
      </c>
      <c r="F74" s="3">
        <v>5671065</v>
      </c>
      <c r="G74" s="3">
        <v>2892223</v>
      </c>
      <c r="H74" s="3">
        <v>2778842</v>
      </c>
      <c r="I74" s="3"/>
    </row>
    <row r="75" spans="1:9" ht="12.75">
      <c r="A75" s="8" t="s">
        <v>60</v>
      </c>
      <c r="B75" s="8" t="s">
        <v>224</v>
      </c>
      <c r="C75" s="3">
        <v>7657373</v>
      </c>
      <c r="D75" s="3">
        <v>8076040</v>
      </c>
      <c r="E75" s="3">
        <v>-418667</v>
      </c>
      <c r="F75" s="3">
        <v>3741160</v>
      </c>
      <c r="G75" s="3">
        <v>2209700</v>
      </c>
      <c r="H75" s="3">
        <v>1531460</v>
      </c>
      <c r="I75" s="3"/>
    </row>
    <row r="76" spans="1:9" ht="12.75">
      <c r="A76" s="8" t="s">
        <v>22</v>
      </c>
      <c r="B76" s="8" t="s">
        <v>225</v>
      </c>
      <c r="C76" s="3">
        <v>27857388</v>
      </c>
      <c r="D76" s="3">
        <v>9749181</v>
      </c>
      <c r="E76" s="3">
        <v>18108207</v>
      </c>
      <c r="F76" s="3"/>
      <c r="G76" s="1" t="s">
        <v>269</v>
      </c>
      <c r="H76" s="3"/>
      <c r="I76" s="3"/>
    </row>
    <row r="77" spans="1:9" ht="12.75">
      <c r="A77" s="8" t="s">
        <v>141</v>
      </c>
      <c r="B77" s="8" t="s">
        <v>225</v>
      </c>
      <c r="C77" s="3">
        <v>2565160</v>
      </c>
      <c r="D77" s="3">
        <v>2464351</v>
      </c>
      <c r="E77" s="3">
        <v>100809</v>
      </c>
      <c r="F77" s="3">
        <v>525114</v>
      </c>
      <c r="G77" s="3">
        <v>505618</v>
      </c>
      <c r="H77" s="3">
        <v>19496</v>
      </c>
      <c r="I77" s="3"/>
    </row>
    <row r="78" spans="1:9" ht="12.75">
      <c r="A78" s="8" t="s">
        <v>28</v>
      </c>
      <c r="B78" s="8" t="s">
        <v>245</v>
      </c>
      <c r="C78" s="3">
        <v>166827</v>
      </c>
      <c r="D78" s="3">
        <v>468163</v>
      </c>
      <c r="E78" s="3">
        <v>-301336</v>
      </c>
      <c r="F78" s="3">
        <v>4101708</v>
      </c>
      <c r="G78" s="3">
        <v>1257597</v>
      </c>
      <c r="H78" s="3">
        <v>2844111</v>
      </c>
      <c r="I78" s="3"/>
    </row>
    <row r="79" spans="1:9" ht="12.75">
      <c r="A79" s="8" t="s">
        <v>23</v>
      </c>
      <c r="B79" s="8" t="s">
        <v>245</v>
      </c>
      <c r="C79" s="3">
        <v>0</v>
      </c>
      <c r="D79" s="3">
        <v>0</v>
      </c>
      <c r="E79" s="3">
        <v>0</v>
      </c>
      <c r="F79" s="3">
        <v>1169822</v>
      </c>
      <c r="G79" s="3">
        <v>678270</v>
      </c>
      <c r="H79" s="3">
        <v>491552</v>
      </c>
      <c r="I79" s="3"/>
    </row>
    <row r="80" spans="1:12" ht="12.75">
      <c r="A80" s="8" t="s">
        <v>38</v>
      </c>
      <c r="B80" s="8" t="s">
        <v>245</v>
      </c>
      <c r="C80" s="3">
        <v>498365</v>
      </c>
      <c r="D80" s="3">
        <v>1864996</v>
      </c>
      <c r="E80" s="3">
        <v>-1366631</v>
      </c>
      <c r="F80" s="3">
        <v>337381</v>
      </c>
      <c r="G80" s="3">
        <v>808132</v>
      </c>
      <c r="H80" s="3">
        <v>-470751</v>
      </c>
      <c r="I80" s="3"/>
      <c r="J80" s="5" t="s">
        <v>245</v>
      </c>
      <c r="K80" s="5" t="s">
        <v>247</v>
      </c>
      <c r="L80" s="15" t="s">
        <v>255</v>
      </c>
    </row>
    <row r="81" spans="1:12" ht="12.75">
      <c r="A81" s="8" t="s">
        <v>264</v>
      </c>
      <c r="B81" s="8" t="s">
        <v>245</v>
      </c>
      <c r="C81" s="3">
        <v>0</v>
      </c>
      <c r="D81" s="3">
        <v>0</v>
      </c>
      <c r="E81" s="3">
        <v>0</v>
      </c>
      <c r="F81" s="3">
        <v>2191512</v>
      </c>
      <c r="G81" s="3">
        <v>2191512</v>
      </c>
      <c r="H81" s="3">
        <v>0</v>
      </c>
      <c r="I81" s="3"/>
      <c r="J81" s="13" t="s">
        <v>252</v>
      </c>
      <c r="K81" s="17">
        <v>23367642</v>
      </c>
      <c r="L81" s="17">
        <v>1947303.5</v>
      </c>
    </row>
    <row r="82" spans="1:12" ht="12.75">
      <c r="A82" s="8" t="s">
        <v>17</v>
      </c>
      <c r="B82" s="8" t="s">
        <v>245</v>
      </c>
      <c r="C82" s="3">
        <v>238343</v>
      </c>
      <c r="D82" s="3">
        <v>214723</v>
      </c>
      <c r="E82" s="3">
        <v>23620</v>
      </c>
      <c r="F82" s="3">
        <v>988030</v>
      </c>
      <c r="G82" s="3">
        <v>772723</v>
      </c>
      <c r="H82" s="3">
        <v>215307</v>
      </c>
      <c r="I82" s="3"/>
      <c r="J82" s="13" t="s">
        <v>253</v>
      </c>
      <c r="K82" s="17">
        <v>15468503</v>
      </c>
      <c r="L82" s="17">
        <v>1289041.9166666667</v>
      </c>
    </row>
    <row r="83" spans="1:12" ht="12.75">
      <c r="A83" s="8" t="s">
        <v>111</v>
      </c>
      <c r="B83" s="8" t="s">
        <v>245</v>
      </c>
      <c r="C83" s="3">
        <v>2482859</v>
      </c>
      <c r="D83" s="3">
        <v>2795732</v>
      </c>
      <c r="E83" s="3">
        <v>-312873</v>
      </c>
      <c r="F83" s="3">
        <v>3726010</v>
      </c>
      <c r="G83" s="3">
        <v>2066210</v>
      </c>
      <c r="H83" s="3">
        <v>1659800</v>
      </c>
      <c r="I83" s="3"/>
      <c r="J83" s="13" t="s">
        <v>254</v>
      </c>
      <c r="K83" s="17">
        <v>7899139</v>
      </c>
      <c r="L83" s="17">
        <v>658261.5833333333</v>
      </c>
    </row>
    <row r="84" spans="1:9" ht="12.75">
      <c r="A84" s="8" t="s">
        <v>59</v>
      </c>
      <c r="B84" s="8" t="s">
        <v>245</v>
      </c>
      <c r="C84" s="3">
        <v>2143410</v>
      </c>
      <c r="D84" s="3">
        <v>1977634</v>
      </c>
      <c r="E84" s="3">
        <v>165776</v>
      </c>
      <c r="F84" s="3">
        <v>2206190</v>
      </c>
      <c r="G84" s="3">
        <v>1249990</v>
      </c>
      <c r="H84" s="3">
        <v>956200</v>
      </c>
      <c r="I84" s="3"/>
    </row>
    <row r="85" spans="1:9" ht="12.75">
      <c r="A85" s="8" t="s">
        <v>246</v>
      </c>
      <c r="B85" s="8" t="s">
        <v>245</v>
      </c>
      <c r="C85" s="3">
        <v>0</v>
      </c>
      <c r="D85" s="3">
        <v>0</v>
      </c>
      <c r="E85" s="3">
        <v>0</v>
      </c>
      <c r="F85" s="3">
        <v>852571</v>
      </c>
      <c r="G85" s="3">
        <v>816226</v>
      </c>
      <c r="H85" s="3">
        <v>36345</v>
      </c>
      <c r="I85" s="3"/>
    </row>
    <row r="86" spans="1:9" ht="12.75">
      <c r="A86" s="8" t="s">
        <v>265</v>
      </c>
      <c r="B86" s="8" t="s">
        <v>245</v>
      </c>
      <c r="C86" s="3">
        <v>0</v>
      </c>
      <c r="D86" s="3">
        <v>0</v>
      </c>
      <c r="E86" s="3">
        <v>0</v>
      </c>
      <c r="F86" s="3">
        <v>1373389</v>
      </c>
      <c r="G86" s="3">
        <v>1373515</v>
      </c>
      <c r="H86" s="3">
        <v>-126</v>
      </c>
      <c r="I86" s="3"/>
    </row>
    <row r="87" spans="1:9" ht="12.75">
      <c r="A87" s="8" t="s">
        <v>11</v>
      </c>
      <c r="B87" s="8" t="s">
        <v>245</v>
      </c>
      <c r="C87" s="3"/>
      <c r="D87" s="1" t="s">
        <v>271</v>
      </c>
      <c r="E87" s="3"/>
      <c r="F87" s="3">
        <v>2206203</v>
      </c>
      <c r="G87" s="3">
        <v>1222850</v>
      </c>
      <c r="H87" s="3">
        <v>983353</v>
      </c>
      <c r="I87" s="3"/>
    </row>
    <row r="88" spans="1:9" ht="12.75">
      <c r="A88" s="8" t="s">
        <v>44</v>
      </c>
      <c r="B88" s="8" t="s">
        <v>245</v>
      </c>
      <c r="C88" s="3"/>
      <c r="D88" s="1" t="s">
        <v>271</v>
      </c>
      <c r="E88" s="3"/>
      <c r="F88" s="3">
        <v>1055588</v>
      </c>
      <c r="G88" s="3">
        <v>1469593</v>
      </c>
      <c r="H88" s="3">
        <v>-414005</v>
      </c>
      <c r="I88" s="3"/>
    </row>
    <row r="89" spans="1:9" ht="12.75">
      <c r="A89" s="8" t="s">
        <v>266</v>
      </c>
      <c r="B89" s="8" t="s">
        <v>245</v>
      </c>
      <c r="C89" s="3">
        <v>0</v>
      </c>
      <c r="D89" s="3">
        <v>0</v>
      </c>
      <c r="E89" s="3">
        <v>0</v>
      </c>
      <c r="F89" s="3">
        <v>3159238</v>
      </c>
      <c r="G89" s="3">
        <v>1561885</v>
      </c>
      <c r="H89" s="3">
        <v>1597353</v>
      </c>
      <c r="I89" s="3"/>
    </row>
    <row r="90" spans="1:9" ht="12.75">
      <c r="A90" s="8" t="s">
        <v>57</v>
      </c>
      <c r="B90" s="8" t="s">
        <v>229</v>
      </c>
      <c r="C90" s="3">
        <v>3667363</v>
      </c>
      <c r="D90" s="3">
        <v>4403760</v>
      </c>
      <c r="E90" s="3">
        <v>-736397</v>
      </c>
      <c r="F90" s="3">
        <v>3430660</v>
      </c>
      <c r="G90" s="3">
        <v>1553979</v>
      </c>
      <c r="H90" s="3">
        <v>1876681</v>
      </c>
      <c r="I90" s="3"/>
    </row>
    <row r="91" spans="1:9" ht="12.75">
      <c r="A91" s="8" t="s">
        <v>216</v>
      </c>
      <c r="B91" s="8" t="s">
        <v>229</v>
      </c>
      <c r="C91" s="3">
        <v>0</v>
      </c>
      <c r="D91" s="3">
        <v>0</v>
      </c>
      <c r="E91" s="3">
        <v>0</v>
      </c>
      <c r="F91" s="3">
        <v>2579112</v>
      </c>
      <c r="G91" s="3">
        <v>1375651</v>
      </c>
      <c r="H91" s="3">
        <v>1203461</v>
      </c>
      <c r="I91" s="3"/>
    </row>
    <row r="92" spans="1:9" ht="12.75">
      <c r="A92" s="8" t="s">
        <v>238</v>
      </c>
      <c r="B92" s="8" t="s">
        <v>229</v>
      </c>
      <c r="C92" s="3">
        <v>3776505</v>
      </c>
      <c r="D92" s="3">
        <v>3865774</v>
      </c>
      <c r="E92" s="3">
        <v>-89269</v>
      </c>
      <c r="F92" s="3"/>
      <c r="G92" s="3" t="s">
        <v>273</v>
      </c>
      <c r="H92" s="3"/>
      <c r="I92" s="3"/>
    </row>
    <row r="93" spans="1:12" ht="12.75">
      <c r="A93" s="8" t="s">
        <v>66</v>
      </c>
      <c r="B93" s="8" t="s">
        <v>229</v>
      </c>
      <c r="C93" s="3">
        <v>2448036</v>
      </c>
      <c r="D93" s="3">
        <v>4266228</v>
      </c>
      <c r="E93" s="3">
        <v>-1818192</v>
      </c>
      <c r="F93" s="3">
        <v>1134607</v>
      </c>
      <c r="G93" s="3">
        <v>1169541</v>
      </c>
      <c r="H93" s="3">
        <v>-34934</v>
      </c>
      <c r="I93" s="3"/>
      <c r="J93" s="5" t="s">
        <v>229</v>
      </c>
      <c r="K93" s="5" t="s">
        <v>247</v>
      </c>
      <c r="L93" s="15" t="s">
        <v>255</v>
      </c>
    </row>
    <row r="94" spans="1:12" ht="12.75">
      <c r="A94" s="8" t="s">
        <v>76</v>
      </c>
      <c r="B94" s="8" t="s">
        <v>229</v>
      </c>
      <c r="C94" s="3">
        <v>14806048</v>
      </c>
      <c r="D94" s="3">
        <v>5521854</v>
      </c>
      <c r="E94" s="3">
        <v>9284194</v>
      </c>
      <c r="F94" s="3">
        <v>10849105</v>
      </c>
      <c r="G94" s="3">
        <v>2126900</v>
      </c>
      <c r="H94" s="3">
        <v>8722205</v>
      </c>
      <c r="I94" s="3"/>
      <c r="J94" s="13" t="s">
        <v>249</v>
      </c>
      <c r="K94" s="17">
        <v>39602762</v>
      </c>
      <c r="L94" s="17">
        <v>4950345.25</v>
      </c>
    </row>
    <row r="95" spans="1:12" ht="12.75">
      <c r="A95" s="8" t="s">
        <v>139</v>
      </c>
      <c r="B95" s="8" t="s">
        <v>229</v>
      </c>
      <c r="C95" s="3">
        <v>0</v>
      </c>
      <c r="D95" s="3">
        <v>0</v>
      </c>
      <c r="E95" s="3">
        <v>0</v>
      </c>
      <c r="F95" s="3">
        <v>3929272</v>
      </c>
      <c r="G95" s="3">
        <v>2577614</v>
      </c>
      <c r="H95" s="3">
        <v>1351658</v>
      </c>
      <c r="I95" s="3"/>
      <c r="J95" s="13" t="s">
        <v>250</v>
      </c>
      <c r="K95" s="17">
        <v>35195364</v>
      </c>
      <c r="L95" s="17">
        <v>4399420.5</v>
      </c>
    </row>
    <row r="96" spans="1:12" ht="12.75">
      <c r="A96" s="8" t="s">
        <v>79</v>
      </c>
      <c r="B96" s="8" t="s">
        <v>229</v>
      </c>
      <c r="C96" s="3">
        <v>3264596</v>
      </c>
      <c r="D96" s="3">
        <v>4542263</v>
      </c>
      <c r="E96" s="3">
        <v>-1277697</v>
      </c>
      <c r="F96" s="3">
        <v>4603133</v>
      </c>
      <c r="G96" s="3">
        <v>2088735</v>
      </c>
      <c r="H96" s="3">
        <v>2514398</v>
      </c>
      <c r="I96" s="3"/>
      <c r="J96" s="13" t="s">
        <v>251</v>
      </c>
      <c r="K96" s="17">
        <v>4407398</v>
      </c>
      <c r="L96" s="17">
        <v>550924.75</v>
      </c>
    </row>
    <row r="97" spans="1:12" ht="12.75">
      <c r="A97" s="8" t="s">
        <v>220</v>
      </c>
      <c r="B97" s="8" t="s">
        <v>229</v>
      </c>
      <c r="C97" s="3">
        <v>0</v>
      </c>
      <c r="D97" s="3">
        <v>0</v>
      </c>
      <c r="E97" s="3">
        <v>0</v>
      </c>
      <c r="F97" s="3">
        <v>1129668</v>
      </c>
      <c r="G97" s="3">
        <v>1112884</v>
      </c>
      <c r="H97" s="3">
        <v>16784</v>
      </c>
      <c r="I97" s="3"/>
      <c r="J97" s="13" t="s">
        <v>252</v>
      </c>
      <c r="K97" s="17">
        <v>36958993</v>
      </c>
      <c r="L97" s="17">
        <v>3079916.0833333335</v>
      </c>
    </row>
    <row r="98" spans="1:12" ht="12.75">
      <c r="A98" s="8" t="s">
        <v>267</v>
      </c>
      <c r="B98" s="8" t="s">
        <v>229</v>
      </c>
      <c r="C98" s="3"/>
      <c r="D98" s="3" t="s">
        <v>272</v>
      </c>
      <c r="E98" s="3"/>
      <c r="F98" s="3">
        <v>1433741</v>
      </c>
      <c r="G98" s="3">
        <v>1021996</v>
      </c>
      <c r="H98" s="3">
        <v>411745</v>
      </c>
      <c r="I98" s="3"/>
      <c r="J98" s="13" t="s">
        <v>253</v>
      </c>
      <c r="K98" s="17">
        <v>18172692</v>
      </c>
      <c r="L98" s="17">
        <v>1514391</v>
      </c>
    </row>
    <row r="99" spans="1:12" ht="12.75">
      <c r="A99" s="8" t="s">
        <v>93</v>
      </c>
      <c r="B99" s="8" t="s">
        <v>229</v>
      </c>
      <c r="C99" s="3">
        <v>3838782</v>
      </c>
      <c r="D99" s="3">
        <v>3134583</v>
      </c>
      <c r="E99" s="3">
        <v>703219</v>
      </c>
      <c r="F99" s="3">
        <v>634302</v>
      </c>
      <c r="G99" s="3">
        <v>796010</v>
      </c>
      <c r="H99" s="3">
        <v>-161708</v>
      </c>
      <c r="I99" s="3"/>
      <c r="J99" s="13" t="s">
        <v>254</v>
      </c>
      <c r="K99" s="17">
        <v>18786301</v>
      </c>
      <c r="L99" s="17">
        <v>1565525.0833333335</v>
      </c>
    </row>
    <row r="100" spans="1:9" ht="12.75">
      <c r="A100" s="8" t="s">
        <v>150</v>
      </c>
      <c r="B100" s="8" t="s">
        <v>229</v>
      </c>
      <c r="C100" s="3">
        <v>0</v>
      </c>
      <c r="D100" s="3">
        <v>0</v>
      </c>
      <c r="E100" s="3">
        <v>0</v>
      </c>
      <c r="F100" s="3">
        <v>3919022</v>
      </c>
      <c r="G100" s="3">
        <v>1525318</v>
      </c>
      <c r="H100" s="3">
        <v>2393704</v>
      </c>
      <c r="I100" s="3"/>
    </row>
    <row r="101" spans="1:9" ht="12.75">
      <c r="A101" s="8" t="s">
        <v>219</v>
      </c>
      <c r="B101" s="8" t="s">
        <v>229</v>
      </c>
      <c r="C101" s="3">
        <v>3779459</v>
      </c>
      <c r="D101" s="3">
        <v>5438929</v>
      </c>
      <c r="E101" s="3">
        <v>-1659470</v>
      </c>
      <c r="F101" s="3">
        <v>1479648</v>
      </c>
      <c r="G101" s="3">
        <v>1637273</v>
      </c>
      <c r="H101" s="3">
        <v>-157625</v>
      </c>
      <c r="I101" s="3"/>
    </row>
    <row r="102" spans="1:9" ht="12.75">
      <c r="A102" s="8" t="s">
        <v>237</v>
      </c>
      <c r="B102" s="8" t="s">
        <v>229</v>
      </c>
      <c r="C102" s="3">
        <v>4021973</v>
      </c>
      <c r="D102" s="3">
        <v>4021973</v>
      </c>
      <c r="E102" s="3">
        <v>0</v>
      </c>
      <c r="F102" s="3">
        <v>1836723</v>
      </c>
      <c r="G102" s="3">
        <v>1186791</v>
      </c>
      <c r="H102" s="3">
        <v>649932</v>
      </c>
      <c r="I102" s="3"/>
    </row>
    <row r="103" spans="1:9" ht="12.75">
      <c r="A103" s="7" t="s">
        <v>78</v>
      </c>
      <c r="B103" s="7" t="s">
        <v>232</v>
      </c>
      <c r="C103" s="4">
        <v>411632</v>
      </c>
      <c r="D103" s="4">
        <v>2358874</v>
      </c>
      <c r="E103" s="4">
        <v>-1947242</v>
      </c>
      <c r="F103" s="4">
        <v>347171</v>
      </c>
      <c r="G103" s="4">
        <v>769282</v>
      </c>
      <c r="H103" s="4">
        <v>-422111</v>
      </c>
      <c r="I103" s="4"/>
    </row>
    <row r="104" spans="1:9" ht="12.75">
      <c r="A104" s="8" t="s">
        <v>172</v>
      </c>
      <c r="B104" s="8" t="s">
        <v>232</v>
      </c>
      <c r="C104" s="4">
        <v>728303</v>
      </c>
      <c r="D104" s="4">
        <v>2065527</v>
      </c>
      <c r="E104" s="4">
        <f>+C104-D104</f>
        <v>-1337224</v>
      </c>
      <c r="F104" s="4">
        <v>587670</v>
      </c>
      <c r="G104" s="4">
        <v>700472</v>
      </c>
      <c r="H104" s="4">
        <f>+F104-G104</f>
        <v>-112802</v>
      </c>
      <c r="I104" s="4"/>
    </row>
    <row r="105" spans="1:12" ht="12.75">
      <c r="A105" s="8" t="s">
        <v>124</v>
      </c>
      <c r="B105" s="8" t="s">
        <v>232</v>
      </c>
      <c r="C105" s="4">
        <v>838414</v>
      </c>
      <c r="D105" s="4">
        <v>2038039</v>
      </c>
      <c r="E105" s="4">
        <v>-1199625</v>
      </c>
      <c r="F105" s="4">
        <v>329006</v>
      </c>
      <c r="G105" s="4">
        <v>550669</v>
      </c>
      <c r="H105" s="4">
        <v>-221663</v>
      </c>
      <c r="I105" s="4"/>
      <c r="J105" s="5" t="s">
        <v>232</v>
      </c>
      <c r="K105" s="5" t="s">
        <v>247</v>
      </c>
      <c r="L105" s="15" t="s">
        <v>255</v>
      </c>
    </row>
    <row r="106" spans="1:12" ht="12.75">
      <c r="A106" s="8" t="s">
        <v>137</v>
      </c>
      <c r="B106" s="8" t="s">
        <v>232</v>
      </c>
      <c r="C106" s="4">
        <v>2907523</v>
      </c>
      <c r="D106" s="4">
        <v>2310919</v>
      </c>
      <c r="E106" s="4">
        <v>596604</v>
      </c>
      <c r="F106" s="4">
        <v>772537</v>
      </c>
      <c r="G106" s="4">
        <v>664856</v>
      </c>
      <c r="H106" s="4">
        <v>107681</v>
      </c>
      <c r="I106" s="4"/>
      <c r="J106" s="13" t="s">
        <v>249</v>
      </c>
      <c r="K106" s="17">
        <v>18565793</v>
      </c>
      <c r="L106" s="17">
        <v>1428137.923076923</v>
      </c>
    </row>
    <row r="107" spans="1:12" ht="12.75">
      <c r="A107" s="8" t="s">
        <v>239</v>
      </c>
      <c r="B107" s="8" t="s">
        <v>232</v>
      </c>
      <c r="C107" s="4">
        <v>1319836</v>
      </c>
      <c r="D107" s="4">
        <v>2025994</v>
      </c>
      <c r="E107" s="4">
        <f>+C107-D107</f>
        <v>-706158</v>
      </c>
      <c r="F107" s="4">
        <v>544267</v>
      </c>
      <c r="G107" s="4">
        <v>786668</v>
      </c>
      <c r="H107" s="4">
        <f>+F107-G107</f>
        <v>-242401</v>
      </c>
      <c r="I107" s="4"/>
      <c r="J107" s="13" t="s">
        <v>250</v>
      </c>
      <c r="K107" s="17">
        <v>29797825</v>
      </c>
      <c r="L107" s="17">
        <v>2292140.3846153845</v>
      </c>
    </row>
    <row r="108" spans="1:12" ht="12.75">
      <c r="A108" s="8" t="s">
        <v>240</v>
      </c>
      <c r="B108" s="8" t="s">
        <v>232</v>
      </c>
      <c r="C108" s="4">
        <v>2677863</v>
      </c>
      <c r="D108" s="4">
        <v>2398185</v>
      </c>
      <c r="E108" s="4">
        <f>+C108-D108</f>
        <v>279678</v>
      </c>
      <c r="F108" s="4">
        <v>755594</v>
      </c>
      <c r="G108" s="4">
        <v>689738</v>
      </c>
      <c r="H108" s="4">
        <f>+F108-G108</f>
        <v>65856</v>
      </c>
      <c r="I108" s="4"/>
      <c r="J108" s="13" t="s">
        <v>251</v>
      </c>
      <c r="K108" s="17">
        <v>-11232032</v>
      </c>
      <c r="L108" s="17">
        <v>-1404004</v>
      </c>
    </row>
    <row r="109" spans="1:12" ht="12.75">
      <c r="A109" s="8" t="s">
        <v>117</v>
      </c>
      <c r="B109" s="8" t="s">
        <v>232</v>
      </c>
      <c r="C109" s="4">
        <v>522171</v>
      </c>
      <c r="D109" s="4">
        <v>2235803</v>
      </c>
      <c r="E109" s="4">
        <v>-1713632</v>
      </c>
      <c r="F109" s="4">
        <v>191414</v>
      </c>
      <c r="G109" s="4">
        <v>643999</v>
      </c>
      <c r="H109" s="4">
        <v>-452585</v>
      </c>
      <c r="I109" s="4"/>
      <c r="J109" s="13" t="s">
        <v>252</v>
      </c>
      <c r="K109" s="17">
        <v>6649983</v>
      </c>
      <c r="L109" s="17">
        <v>511537.1538461539</v>
      </c>
    </row>
    <row r="110" spans="1:12" ht="12.75">
      <c r="A110" s="8" t="s">
        <v>51</v>
      </c>
      <c r="B110" s="8" t="s">
        <v>232</v>
      </c>
      <c r="C110" s="4">
        <v>3095334</v>
      </c>
      <c r="D110" s="4">
        <v>3141992</v>
      </c>
      <c r="E110" s="4">
        <v>-46658</v>
      </c>
      <c r="F110" s="4">
        <v>848844</v>
      </c>
      <c r="G110" s="4">
        <v>839823</v>
      </c>
      <c r="H110" s="4">
        <v>9021</v>
      </c>
      <c r="I110" s="4"/>
      <c r="J110" s="13" t="s">
        <v>253</v>
      </c>
      <c r="K110" s="17">
        <v>8984094</v>
      </c>
      <c r="L110" s="17">
        <v>691084.1538461539</v>
      </c>
    </row>
    <row r="111" spans="1:12" ht="12.75">
      <c r="A111" s="8" t="s">
        <v>53</v>
      </c>
      <c r="B111" s="8" t="s">
        <v>232</v>
      </c>
      <c r="C111" s="4">
        <v>2574667</v>
      </c>
      <c r="D111" s="4">
        <v>2527703</v>
      </c>
      <c r="E111" s="4">
        <v>46964</v>
      </c>
      <c r="F111" s="4">
        <v>739098</v>
      </c>
      <c r="G111" s="4">
        <v>747405</v>
      </c>
      <c r="H111" s="4">
        <v>-8307</v>
      </c>
      <c r="I111" s="4"/>
      <c r="J111" s="13" t="s">
        <v>254</v>
      </c>
      <c r="K111" s="17">
        <v>-2334111</v>
      </c>
      <c r="L111" s="17">
        <v>-179547</v>
      </c>
    </row>
    <row r="112" spans="1:9" ht="12.75">
      <c r="A112" s="8" t="s">
        <v>241</v>
      </c>
      <c r="B112" s="8" t="s">
        <v>232</v>
      </c>
      <c r="C112" s="4">
        <v>498872</v>
      </c>
      <c r="D112" s="4">
        <v>1952350</v>
      </c>
      <c r="E112" s="4">
        <f>+C112-D112</f>
        <v>-1453478</v>
      </c>
      <c r="F112" s="4">
        <v>168748</v>
      </c>
      <c r="G112" s="4">
        <v>720700</v>
      </c>
      <c r="H112" s="4">
        <f>+F112-G112</f>
        <v>-551952</v>
      </c>
      <c r="I112" s="4"/>
    </row>
    <row r="113" spans="1:9" ht="12.75">
      <c r="A113" s="8" t="s">
        <v>242</v>
      </c>
      <c r="B113" s="8" t="s">
        <v>232</v>
      </c>
      <c r="C113" s="4">
        <v>957401</v>
      </c>
      <c r="D113" s="4">
        <v>2302957</v>
      </c>
      <c r="E113" s="4">
        <f>+C113-D113</f>
        <v>-1345556</v>
      </c>
      <c r="F113" s="4">
        <v>638246</v>
      </c>
      <c r="G113" s="4">
        <v>629100</v>
      </c>
      <c r="H113" s="4">
        <f>+F113-G113</f>
        <v>9146</v>
      </c>
      <c r="I113" s="4"/>
    </row>
    <row r="114" spans="1:9" ht="12.75">
      <c r="A114" s="8" t="s">
        <v>200</v>
      </c>
      <c r="B114" s="8" t="s">
        <v>232</v>
      </c>
      <c r="C114" s="4">
        <v>1100608</v>
      </c>
      <c r="D114" s="4">
        <v>2333866</v>
      </c>
      <c r="E114" s="4">
        <v>-1233258</v>
      </c>
      <c r="F114" s="4">
        <v>548993</v>
      </c>
      <c r="G114" s="4">
        <v>621285</v>
      </c>
      <c r="H114" s="4">
        <v>-72292</v>
      </c>
      <c r="I114" s="4"/>
    </row>
    <row r="115" spans="1:9" ht="12.75">
      <c r="A115" s="8" t="s">
        <v>126</v>
      </c>
      <c r="B115" s="8" t="s">
        <v>232</v>
      </c>
      <c r="C115" s="4">
        <v>933169</v>
      </c>
      <c r="D115" s="4">
        <v>2105616</v>
      </c>
      <c r="E115" s="4">
        <v>-1112447</v>
      </c>
      <c r="F115" s="4">
        <v>178395</v>
      </c>
      <c r="G115" s="4">
        <v>620097</v>
      </c>
      <c r="H115" s="4">
        <f>+F115-G115</f>
        <v>-441702</v>
      </c>
      <c r="I115" s="4"/>
    </row>
    <row r="116" spans="1:9" ht="12.75">
      <c r="A116" s="8" t="s">
        <v>164</v>
      </c>
      <c r="B116" s="8" t="s">
        <v>236</v>
      </c>
      <c r="C116" s="3">
        <v>1343556</v>
      </c>
      <c r="D116" s="3">
        <v>2285019</v>
      </c>
      <c r="E116" s="3">
        <v>-941463</v>
      </c>
      <c r="F116" s="3">
        <v>425758</v>
      </c>
      <c r="G116" s="3">
        <v>615556</v>
      </c>
      <c r="H116" s="3">
        <v>-189798</v>
      </c>
      <c r="I116" s="3"/>
    </row>
    <row r="117" spans="1:9" ht="12.75">
      <c r="A117" s="8" t="s">
        <v>204</v>
      </c>
      <c r="B117" s="8" t="s">
        <v>236</v>
      </c>
      <c r="C117" s="3">
        <v>2702222</v>
      </c>
      <c r="D117" s="3">
        <v>2699263</v>
      </c>
      <c r="E117" s="3">
        <v>2959</v>
      </c>
      <c r="F117" s="3">
        <v>1105873</v>
      </c>
      <c r="G117" s="3">
        <v>629362</v>
      </c>
      <c r="H117" s="3">
        <v>476511</v>
      </c>
      <c r="I117" s="3"/>
    </row>
    <row r="118" spans="1:9" ht="12.75">
      <c r="A118" s="8" t="s">
        <v>95</v>
      </c>
      <c r="B118" s="8" t="s">
        <v>236</v>
      </c>
      <c r="C118" s="3">
        <v>3400180</v>
      </c>
      <c r="D118" s="3">
        <v>2428271</v>
      </c>
      <c r="E118" s="3">
        <v>971909</v>
      </c>
      <c r="F118" s="3">
        <v>710600</v>
      </c>
      <c r="G118" s="3">
        <v>725339</v>
      </c>
      <c r="H118" s="3">
        <v>-14739</v>
      </c>
      <c r="I118" s="3"/>
    </row>
    <row r="119" spans="1:9" ht="12.75">
      <c r="A119" s="8" t="s">
        <v>130</v>
      </c>
      <c r="B119" s="8" t="s">
        <v>236</v>
      </c>
      <c r="C119" s="3">
        <v>1433134</v>
      </c>
      <c r="D119" s="3">
        <v>2518562</v>
      </c>
      <c r="E119" s="3">
        <v>-1085428</v>
      </c>
      <c r="F119" s="3">
        <v>747697</v>
      </c>
      <c r="G119" s="3">
        <v>937995</v>
      </c>
      <c r="H119" s="3">
        <v>-190298</v>
      </c>
      <c r="I119" s="3"/>
    </row>
    <row r="120" spans="1:9" ht="12.75">
      <c r="A120" s="8" t="s">
        <v>211</v>
      </c>
      <c r="B120" s="8" t="s">
        <v>244</v>
      </c>
      <c r="C120" s="3">
        <v>2687843</v>
      </c>
      <c r="D120" s="3">
        <v>2711454</v>
      </c>
      <c r="E120" s="3">
        <v>-23611</v>
      </c>
      <c r="F120" s="3">
        <v>459155</v>
      </c>
      <c r="G120" s="3">
        <v>903522</v>
      </c>
      <c r="H120" s="3">
        <v>-444367</v>
      </c>
      <c r="I120" s="3"/>
    </row>
    <row r="121" spans="1:9" ht="12.75">
      <c r="A121" s="8" t="s">
        <v>104</v>
      </c>
      <c r="B121" s="8" t="s">
        <v>244</v>
      </c>
      <c r="C121" s="3">
        <v>4208377</v>
      </c>
      <c r="D121" s="3">
        <v>3367202</v>
      </c>
      <c r="E121" s="3">
        <v>841175</v>
      </c>
      <c r="F121" s="3">
        <v>7020509</v>
      </c>
      <c r="G121" s="3">
        <v>1992162</v>
      </c>
      <c r="H121" s="3">
        <v>5028347</v>
      </c>
      <c r="I121" s="3"/>
    </row>
    <row r="122" spans="1:9" ht="12.75">
      <c r="A122" s="8" t="s">
        <v>222</v>
      </c>
      <c r="B122" s="8" t="s">
        <v>244</v>
      </c>
      <c r="C122" s="3">
        <v>2799735</v>
      </c>
      <c r="D122" s="3">
        <v>3464280</v>
      </c>
      <c r="E122" s="3">
        <v>-664545</v>
      </c>
      <c r="F122" s="3">
        <v>6666854</v>
      </c>
      <c r="G122" s="3">
        <v>1634366</v>
      </c>
      <c r="H122" s="3">
        <v>5032488</v>
      </c>
      <c r="I122" s="3"/>
    </row>
    <row r="123" spans="1:9" ht="12.75">
      <c r="A123" s="8" t="s">
        <v>92</v>
      </c>
      <c r="B123" s="8" t="s">
        <v>244</v>
      </c>
      <c r="C123" s="3">
        <v>3978035</v>
      </c>
      <c r="D123" s="3">
        <v>3203123</v>
      </c>
      <c r="E123" s="3">
        <v>774912</v>
      </c>
      <c r="F123" s="3">
        <v>3064226</v>
      </c>
      <c r="G123" s="3">
        <v>1356107</v>
      </c>
      <c r="H123" s="3">
        <v>1708119</v>
      </c>
      <c r="I123" s="3"/>
    </row>
    <row r="124" spans="1:9" ht="12.75">
      <c r="A124" s="8" t="s">
        <v>223</v>
      </c>
      <c r="B124" s="8" t="s">
        <v>244</v>
      </c>
      <c r="C124" s="3">
        <v>1726678</v>
      </c>
      <c r="D124" s="3">
        <v>2380301</v>
      </c>
      <c r="E124" s="3">
        <v>-653623</v>
      </c>
      <c r="F124" s="3">
        <v>791833</v>
      </c>
      <c r="G124" s="3">
        <v>909515</v>
      </c>
      <c r="H124" s="3">
        <v>-117682</v>
      </c>
      <c r="I124" s="3"/>
    </row>
    <row r="125" spans="1:9" ht="12.75">
      <c r="A125" s="8" t="s">
        <v>190</v>
      </c>
      <c r="B125" s="8" t="s">
        <v>235</v>
      </c>
      <c r="C125" s="3">
        <v>2096010</v>
      </c>
      <c r="D125" s="3">
        <v>2422000</v>
      </c>
      <c r="E125" s="3">
        <v>-325990</v>
      </c>
      <c r="F125" s="3">
        <v>801410</v>
      </c>
      <c r="G125" s="3">
        <v>715215</v>
      </c>
      <c r="H125" s="3">
        <v>86195</v>
      </c>
      <c r="I125" s="3"/>
    </row>
    <row r="126" spans="1:9" ht="12.75">
      <c r="A126" s="8" t="s">
        <v>140</v>
      </c>
      <c r="B126" s="8" t="s">
        <v>235</v>
      </c>
      <c r="C126" s="3">
        <v>2186470</v>
      </c>
      <c r="D126" s="3">
        <v>4889596</v>
      </c>
      <c r="E126" s="3">
        <v>-2703126</v>
      </c>
      <c r="F126" s="3">
        <v>902371</v>
      </c>
      <c r="G126" s="3">
        <v>1387069</v>
      </c>
      <c r="H126" s="3">
        <v>-484698</v>
      </c>
      <c r="I126" s="3"/>
    </row>
    <row r="127" spans="1:9" ht="12.75">
      <c r="A127" s="8" t="s">
        <v>213</v>
      </c>
      <c r="B127" s="8" t="s">
        <v>235</v>
      </c>
      <c r="C127" s="3">
        <v>4676654</v>
      </c>
      <c r="D127" s="3">
        <v>4660215</v>
      </c>
      <c r="E127" s="3">
        <v>16439</v>
      </c>
      <c r="F127" s="3">
        <v>1443244</v>
      </c>
      <c r="G127" s="3">
        <v>1443245</v>
      </c>
      <c r="H127" s="3">
        <v>0</v>
      </c>
      <c r="I127" s="3"/>
    </row>
    <row r="128" spans="1:9" ht="12.75">
      <c r="A128" s="8" t="s">
        <v>114</v>
      </c>
      <c r="B128" s="8" t="s">
        <v>235</v>
      </c>
      <c r="C128" s="3">
        <v>1782458</v>
      </c>
      <c r="D128" s="3">
        <v>3316654</v>
      </c>
      <c r="E128" s="3">
        <v>-1534196</v>
      </c>
      <c r="F128" s="3">
        <v>1737713</v>
      </c>
      <c r="G128" s="3">
        <v>1446244</v>
      </c>
      <c r="H128" s="3">
        <v>291469</v>
      </c>
      <c r="I128" s="3"/>
    </row>
    <row r="129" spans="1:9" ht="12.75">
      <c r="A129" s="8" t="s">
        <v>184</v>
      </c>
      <c r="B129" s="8" t="s">
        <v>235</v>
      </c>
      <c r="C129" s="3">
        <v>1167688</v>
      </c>
      <c r="D129" s="3">
        <v>2719111</v>
      </c>
      <c r="E129" s="3">
        <v>-1551423</v>
      </c>
      <c r="F129" s="3">
        <v>1498752</v>
      </c>
      <c r="G129" s="3">
        <v>1010079</v>
      </c>
      <c r="H129" s="3">
        <v>486673</v>
      </c>
      <c r="I129" s="3"/>
    </row>
    <row r="130" spans="1:9" ht="12.75">
      <c r="A130" s="7" t="s">
        <v>181</v>
      </c>
      <c r="B130" s="7"/>
      <c r="C130" s="4">
        <v>90906</v>
      </c>
      <c r="D130" s="4">
        <v>889012</v>
      </c>
      <c r="E130" s="4">
        <v>-798106</v>
      </c>
      <c r="F130" s="4">
        <v>24386</v>
      </c>
      <c r="G130" s="4">
        <v>289272</v>
      </c>
      <c r="H130" s="4">
        <v>-264886</v>
      </c>
      <c r="I130" s="4"/>
    </row>
    <row r="131" spans="1:9" ht="12.75">
      <c r="A131" s="7" t="s">
        <v>161</v>
      </c>
      <c r="B131" s="7"/>
      <c r="C131" s="4">
        <v>208179</v>
      </c>
      <c r="D131" s="4">
        <v>214044</v>
      </c>
      <c r="E131" s="4">
        <v>-5865</v>
      </c>
      <c r="F131" s="4">
        <v>96746</v>
      </c>
      <c r="G131" s="4">
        <v>79831</v>
      </c>
      <c r="H131" s="4">
        <v>16915</v>
      </c>
      <c r="I131" s="4"/>
    </row>
    <row r="132" spans="1:9" ht="12.75">
      <c r="A132" s="7" t="s">
        <v>214</v>
      </c>
      <c r="B132" s="7"/>
      <c r="C132" s="4"/>
      <c r="D132" s="4"/>
      <c r="E132" s="4"/>
      <c r="F132" s="4">
        <v>215656</v>
      </c>
      <c r="G132" s="4">
        <v>898069</v>
      </c>
      <c r="H132" s="4">
        <v>-682413</v>
      </c>
      <c r="I132" s="4"/>
    </row>
    <row r="133" spans="1:9" ht="12.75">
      <c r="A133" s="8" t="s">
        <v>198</v>
      </c>
      <c r="C133" s="3">
        <v>112738</v>
      </c>
      <c r="D133" s="3">
        <v>625256</v>
      </c>
      <c r="E133" s="3">
        <v>-512518</v>
      </c>
      <c r="F133" s="3">
        <v>361237</v>
      </c>
      <c r="G133" s="3">
        <v>406042</v>
      </c>
      <c r="H133" s="3">
        <v>-44805</v>
      </c>
      <c r="I133" s="3"/>
    </row>
    <row r="134" spans="1:9" ht="12.75">
      <c r="A134" s="8" t="s">
        <v>215</v>
      </c>
      <c r="C134" s="3">
        <v>817090</v>
      </c>
      <c r="D134" s="3">
        <v>1388799</v>
      </c>
      <c r="E134" s="3">
        <v>-571709</v>
      </c>
      <c r="F134" s="3">
        <v>114893</v>
      </c>
      <c r="G134" s="3">
        <v>546286</v>
      </c>
      <c r="H134" s="3">
        <v>-431393</v>
      </c>
      <c r="I134" s="3"/>
    </row>
    <row r="135" spans="1:9" ht="12.75">
      <c r="A135" s="8" t="s">
        <v>81</v>
      </c>
      <c r="C135" s="3">
        <v>0</v>
      </c>
      <c r="D135" s="3">
        <v>0</v>
      </c>
      <c r="E135" s="3">
        <v>0</v>
      </c>
      <c r="F135" s="3">
        <v>310682</v>
      </c>
      <c r="G135" s="3">
        <v>967478</v>
      </c>
      <c r="H135" s="3">
        <v>-656796</v>
      </c>
      <c r="I135" s="3"/>
    </row>
    <row r="136" spans="1:9" ht="12.75">
      <c r="A136" s="8" t="s">
        <v>80</v>
      </c>
      <c r="C136" s="3">
        <v>208530</v>
      </c>
      <c r="D136" s="3">
        <v>208530</v>
      </c>
      <c r="E136" s="3">
        <v>0</v>
      </c>
      <c r="F136" s="3">
        <v>54999</v>
      </c>
      <c r="G136" s="3">
        <v>54999</v>
      </c>
      <c r="H136" s="3">
        <v>0</v>
      </c>
      <c r="I136" s="3"/>
    </row>
    <row r="137" spans="1:9" ht="12.75">
      <c r="A137" s="8" t="s">
        <v>146</v>
      </c>
      <c r="C137" s="3">
        <v>0</v>
      </c>
      <c r="D137" s="3">
        <v>0</v>
      </c>
      <c r="E137" s="3">
        <v>0</v>
      </c>
      <c r="F137" s="3">
        <v>1524415</v>
      </c>
      <c r="G137" s="3">
        <v>1226270</v>
      </c>
      <c r="H137" s="3">
        <v>298145</v>
      </c>
      <c r="I137" s="3"/>
    </row>
    <row r="138" spans="1:9" ht="12.75">
      <c r="A138" s="8" t="s">
        <v>158</v>
      </c>
      <c r="C138" s="3">
        <v>1053452</v>
      </c>
      <c r="D138" s="3">
        <v>1140323</v>
      </c>
      <c r="E138" s="3">
        <v>-86871</v>
      </c>
      <c r="F138" s="3">
        <v>331524</v>
      </c>
      <c r="G138" s="3">
        <v>397888</v>
      </c>
      <c r="H138" s="3">
        <v>-66364</v>
      </c>
      <c r="I138" s="3"/>
    </row>
    <row r="139" spans="1:9" ht="12.75">
      <c r="A139" s="8" t="s">
        <v>167</v>
      </c>
      <c r="C139" s="3">
        <v>177443</v>
      </c>
      <c r="D139" s="3">
        <v>2124216</v>
      </c>
      <c r="E139" s="3">
        <v>-1946773</v>
      </c>
      <c r="F139" s="3">
        <v>112717</v>
      </c>
      <c r="G139" s="3">
        <v>561886</v>
      </c>
      <c r="H139" s="3">
        <v>-449169</v>
      </c>
      <c r="I139" s="3"/>
    </row>
    <row r="141" spans="1:9" ht="12.75">
      <c r="A141" s="8" t="s">
        <v>128</v>
      </c>
      <c r="C141" s="3">
        <v>195693</v>
      </c>
      <c r="D141" s="3">
        <v>1101184</v>
      </c>
      <c r="E141" s="3">
        <v>-905491</v>
      </c>
      <c r="F141" s="3">
        <v>120765</v>
      </c>
      <c r="G141" s="3">
        <v>564924</v>
      </c>
      <c r="H141" s="3">
        <v>-444159</v>
      </c>
      <c r="I141" s="3"/>
    </row>
    <row r="142" spans="1:9" ht="12.75">
      <c r="A142" s="8" t="s">
        <v>71</v>
      </c>
      <c r="C142" s="3">
        <v>577802</v>
      </c>
      <c r="D142" s="3">
        <v>500793</v>
      </c>
      <c r="E142" s="3">
        <v>77009</v>
      </c>
      <c r="F142" s="3">
        <v>358242</v>
      </c>
      <c r="G142" s="3">
        <v>348988</v>
      </c>
      <c r="H142" s="3">
        <v>9254</v>
      </c>
      <c r="I142" s="3"/>
    </row>
    <row r="143" spans="1:9" ht="12.75">
      <c r="A143" s="8" t="s">
        <v>132</v>
      </c>
      <c r="C143" s="3">
        <v>191555</v>
      </c>
      <c r="D143" s="3">
        <v>192141</v>
      </c>
      <c r="E143" s="3">
        <v>-586</v>
      </c>
      <c r="F143" s="3">
        <v>363525</v>
      </c>
      <c r="G143" s="3">
        <v>654077</v>
      </c>
      <c r="H143" s="3">
        <v>-290552</v>
      </c>
      <c r="I143" s="3"/>
    </row>
    <row r="144" spans="1:9" ht="12.75">
      <c r="A144" s="8" t="s">
        <v>110</v>
      </c>
      <c r="C144" s="3">
        <v>68399</v>
      </c>
      <c r="D144" s="3">
        <v>947507</v>
      </c>
      <c r="E144" s="3">
        <v>-879108</v>
      </c>
      <c r="F144" s="3">
        <v>2511</v>
      </c>
      <c r="G144" s="3">
        <v>242017</v>
      </c>
      <c r="H144" s="3">
        <v>-239506</v>
      </c>
      <c r="I144" s="3"/>
    </row>
    <row r="145" spans="1:9" ht="12.75">
      <c r="A145" s="8" t="s">
        <v>182</v>
      </c>
      <c r="C145" s="3">
        <v>0</v>
      </c>
      <c r="D145" s="3">
        <v>0</v>
      </c>
      <c r="E145" s="3">
        <v>0</v>
      </c>
      <c r="F145" s="3">
        <v>139651</v>
      </c>
      <c r="G145" s="3">
        <v>308465</v>
      </c>
      <c r="H145" s="3">
        <v>-168814</v>
      </c>
      <c r="I145" s="3"/>
    </row>
    <row r="146" spans="1:9" ht="12.75">
      <c r="A146" s="8" t="s">
        <v>153</v>
      </c>
      <c r="C146" s="3">
        <v>0</v>
      </c>
      <c r="D146" s="3">
        <v>0</v>
      </c>
      <c r="E146" s="3">
        <v>0</v>
      </c>
      <c r="F146" s="3">
        <v>204283</v>
      </c>
      <c r="G146" s="3">
        <v>477814</v>
      </c>
      <c r="H146" s="3">
        <v>-273531</v>
      </c>
      <c r="I146" s="3"/>
    </row>
    <row r="147" spans="1:9" ht="12.75">
      <c r="A147" s="8" t="s">
        <v>82</v>
      </c>
      <c r="C147" s="3">
        <v>294008</v>
      </c>
      <c r="D147" s="3">
        <v>2536287</v>
      </c>
      <c r="E147" s="3" t="s">
        <v>83</v>
      </c>
      <c r="F147" s="3">
        <v>116305</v>
      </c>
      <c r="G147" s="3">
        <v>557896</v>
      </c>
      <c r="H147" s="3">
        <v>-441591</v>
      </c>
      <c r="I147" s="3"/>
    </row>
    <row r="148" spans="1:9" ht="12.75">
      <c r="A148" s="8" t="s">
        <v>62</v>
      </c>
      <c r="C148" s="3">
        <v>11464</v>
      </c>
      <c r="D148" s="3">
        <v>180607</v>
      </c>
      <c r="E148" s="3">
        <v>-169143</v>
      </c>
      <c r="F148" s="3">
        <v>2744</v>
      </c>
      <c r="G148" s="3">
        <v>78270</v>
      </c>
      <c r="H148" s="3">
        <v>-75526</v>
      </c>
      <c r="I148" s="3"/>
    </row>
    <row r="149" spans="1:9" ht="12.75">
      <c r="A149" s="8" t="s">
        <v>157</v>
      </c>
      <c r="C149" s="3">
        <v>388943</v>
      </c>
      <c r="D149" s="3">
        <v>1122261</v>
      </c>
      <c r="E149" s="3">
        <v>-733318</v>
      </c>
      <c r="F149" s="3">
        <v>133892</v>
      </c>
      <c r="G149" s="3">
        <v>358120</v>
      </c>
      <c r="H149" s="3">
        <v>-224228</v>
      </c>
      <c r="I149" s="3"/>
    </row>
    <row r="150" spans="1:9" ht="12.75">
      <c r="A150" s="8" t="s">
        <v>106</v>
      </c>
      <c r="C150" s="3" t="s">
        <v>52</v>
      </c>
      <c r="D150" s="3">
        <v>199613</v>
      </c>
      <c r="E150" s="3" t="s">
        <v>52</v>
      </c>
      <c r="F150" s="3" t="s">
        <v>52</v>
      </c>
      <c r="G150" s="3">
        <v>67567</v>
      </c>
      <c r="H150" s="3" t="s">
        <v>52</v>
      </c>
      <c r="I150" s="3"/>
    </row>
    <row r="151" spans="1:9" ht="12.75">
      <c r="A151" s="8" t="s">
        <v>42</v>
      </c>
      <c r="C151" s="3">
        <v>514785</v>
      </c>
      <c r="D151" s="3">
        <v>916029</v>
      </c>
      <c r="E151" s="3">
        <v>-401244</v>
      </c>
      <c r="F151" s="3">
        <v>152311</v>
      </c>
      <c r="G151" s="3">
        <v>308075</v>
      </c>
      <c r="H151" s="3">
        <v>-155764</v>
      </c>
      <c r="I151" s="3"/>
    </row>
    <row r="152" spans="1:9" ht="12.75">
      <c r="A152" s="8" t="s">
        <v>186</v>
      </c>
      <c r="C152" s="3">
        <v>27267</v>
      </c>
      <c r="D152" s="3">
        <v>280280</v>
      </c>
      <c r="E152" s="3">
        <v>-253013</v>
      </c>
      <c r="F152" s="3">
        <v>284568</v>
      </c>
      <c r="G152" s="3">
        <v>729688</v>
      </c>
      <c r="H152" s="3">
        <v>-445120</v>
      </c>
      <c r="I152" s="3"/>
    </row>
    <row r="153" spans="1:9" ht="12.75">
      <c r="A153" s="8" t="s">
        <v>178</v>
      </c>
      <c r="C153" s="3">
        <v>3124687</v>
      </c>
      <c r="D153" s="3">
        <v>2132899</v>
      </c>
      <c r="E153" s="3">
        <v>991788</v>
      </c>
      <c r="F153" s="3">
        <v>737083</v>
      </c>
      <c r="G153" s="3">
        <v>672033</v>
      </c>
      <c r="H153" s="3">
        <v>65050</v>
      </c>
      <c r="I153" s="3"/>
    </row>
    <row r="154" spans="1:9" ht="12.75">
      <c r="A154" s="8" t="s">
        <v>177</v>
      </c>
      <c r="C154" s="3">
        <v>4000</v>
      </c>
      <c r="D154" s="3">
        <v>85060</v>
      </c>
      <c r="E154" s="3">
        <v>-81060</v>
      </c>
      <c r="F154" s="3">
        <v>400</v>
      </c>
      <c r="G154" s="3">
        <v>29570</v>
      </c>
      <c r="H154" s="3">
        <v>-29170</v>
      </c>
      <c r="I154" s="3"/>
    </row>
    <row r="155" spans="1:9" ht="12.75">
      <c r="A155" s="8" t="s">
        <v>189</v>
      </c>
      <c r="C155" s="3">
        <v>5561</v>
      </c>
      <c r="D155" s="3">
        <v>123907</v>
      </c>
      <c r="E155" s="3">
        <v>-118346</v>
      </c>
      <c r="F155" s="3">
        <v>23250</v>
      </c>
      <c r="G155" s="3">
        <v>68479</v>
      </c>
      <c r="H155" s="3">
        <v>-45229</v>
      </c>
      <c r="I155" s="3"/>
    </row>
    <row r="156" spans="1:9" ht="12.75">
      <c r="A156" s="8" t="s">
        <v>131</v>
      </c>
      <c r="C156" s="3">
        <v>128987</v>
      </c>
      <c r="D156" s="3">
        <v>496255</v>
      </c>
      <c r="E156" s="3">
        <v>-367268</v>
      </c>
      <c r="F156" s="3">
        <v>522007</v>
      </c>
      <c r="G156" s="3">
        <v>871497</v>
      </c>
      <c r="H156" s="3">
        <v>-349490</v>
      </c>
      <c r="I156" s="3"/>
    </row>
    <row r="157" spans="1:9" ht="12.75">
      <c r="A157" s="8" t="s">
        <v>180</v>
      </c>
      <c r="C157" s="3">
        <v>0</v>
      </c>
      <c r="D157" s="3">
        <v>0</v>
      </c>
      <c r="E157" s="3">
        <v>0</v>
      </c>
      <c r="F157" s="3">
        <v>162244</v>
      </c>
      <c r="G157" s="3">
        <v>785572</v>
      </c>
      <c r="H157" s="3">
        <v>-623328</v>
      </c>
      <c r="I157" s="3"/>
    </row>
    <row r="158" spans="1:9" ht="12.75">
      <c r="A158" s="8" t="s">
        <v>91</v>
      </c>
      <c r="C158" s="3">
        <v>151798</v>
      </c>
      <c r="D158" s="3">
        <v>313278</v>
      </c>
      <c r="E158" s="3">
        <v>-161480</v>
      </c>
      <c r="F158" s="3">
        <v>31422</v>
      </c>
      <c r="G158" s="3">
        <v>125512</v>
      </c>
      <c r="H158" s="3">
        <v>-94090</v>
      </c>
      <c r="I158" s="3"/>
    </row>
    <row r="159" spans="1:9" ht="12.75">
      <c r="A159" s="8" t="s">
        <v>197</v>
      </c>
      <c r="C159" s="3">
        <v>570067</v>
      </c>
      <c r="D159" s="3">
        <v>1169738</v>
      </c>
      <c r="E159" s="3">
        <v>-599671</v>
      </c>
      <c r="F159" s="3">
        <v>261278</v>
      </c>
      <c r="G159" s="3">
        <v>449769</v>
      </c>
      <c r="H159" s="3">
        <v>-188491</v>
      </c>
      <c r="I159" s="3"/>
    </row>
    <row r="160" spans="1:9" ht="12.75">
      <c r="A160" s="8" t="s">
        <v>89</v>
      </c>
      <c r="C160" s="3"/>
      <c r="D160" s="3"/>
      <c r="E160" s="3"/>
      <c r="F160" s="3">
        <v>1524294</v>
      </c>
      <c r="G160" s="3">
        <v>1524294</v>
      </c>
      <c r="H160" s="3">
        <v>0</v>
      </c>
      <c r="I160" s="3"/>
    </row>
    <row r="161" spans="1:9" ht="12.75">
      <c r="A161" s="8" t="s">
        <v>148</v>
      </c>
      <c r="C161" s="3">
        <v>0</v>
      </c>
      <c r="D161" s="3">
        <v>0</v>
      </c>
      <c r="E161" s="3">
        <v>0</v>
      </c>
      <c r="F161" s="3">
        <v>293177</v>
      </c>
      <c r="G161" s="3">
        <v>406692</v>
      </c>
      <c r="H161" s="3">
        <v>-113515</v>
      </c>
      <c r="I161" s="3"/>
    </row>
    <row r="162" spans="1:9" ht="12.75">
      <c r="A162" s="8" t="s">
        <v>70</v>
      </c>
      <c r="C162" s="3"/>
      <c r="D162" s="3"/>
      <c r="E162" s="3"/>
      <c r="F162" s="3">
        <v>845773</v>
      </c>
      <c r="G162" s="3">
        <v>923043</v>
      </c>
      <c r="H162" s="3">
        <v>-77270</v>
      </c>
      <c r="I162" s="3"/>
    </row>
    <row r="163" spans="1:9" ht="12.75">
      <c r="A163" s="8" t="s">
        <v>134</v>
      </c>
      <c r="C163" s="3">
        <v>967761</v>
      </c>
      <c r="D163" s="3">
        <v>1456698</v>
      </c>
      <c r="E163" s="3">
        <v>-488937</v>
      </c>
      <c r="F163" s="3">
        <v>130832</v>
      </c>
      <c r="G163" s="3">
        <v>521675</v>
      </c>
      <c r="H163" s="3">
        <v>-390843</v>
      </c>
      <c r="I163" s="3"/>
    </row>
    <row r="164" spans="1:9" ht="12.75">
      <c r="A164" s="8" t="s">
        <v>63</v>
      </c>
      <c r="C164" s="3">
        <v>10937</v>
      </c>
      <c r="D164" s="3">
        <v>171649</v>
      </c>
      <c r="E164" s="3">
        <v>-160712</v>
      </c>
      <c r="F164" s="3">
        <v>7041</v>
      </c>
      <c r="G164" s="3">
        <v>81514</v>
      </c>
      <c r="H164" s="3">
        <v>-74473</v>
      </c>
      <c r="I164" s="3"/>
    </row>
    <row r="165" spans="1:9" ht="12.75">
      <c r="A165" s="8" t="s">
        <v>99</v>
      </c>
      <c r="C165" s="3"/>
      <c r="D165" s="3"/>
      <c r="E165" s="3"/>
      <c r="F165" s="3">
        <v>846412</v>
      </c>
      <c r="G165" s="3">
        <v>611232</v>
      </c>
      <c r="H165" s="3">
        <v>235180</v>
      </c>
      <c r="I165" s="3"/>
    </row>
    <row r="166" spans="1:9" ht="12.75">
      <c r="A166" s="8" t="s">
        <v>217</v>
      </c>
      <c r="C166" s="3">
        <v>1076971</v>
      </c>
      <c r="D166" s="3">
        <v>1098904</v>
      </c>
      <c r="E166" s="3">
        <v>-21933</v>
      </c>
      <c r="F166" s="3">
        <v>133997</v>
      </c>
      <c r="G166" s="3">
        <v>335540</v>
      </c>
      <c r="H166" s="3">
        <v>-201543</v>
      </c>
      <c r="I166" s="3"/>
    </row>
    <row r="167" spans="1:9" ht="12.75">
      <c r="A167" s="8" t="s">
        <v>88</v>
      </c>
      <c r="C167" s="3"/>
      <c r="D167" s="3"/>
      <c r="E167" s="3"/>
      <c r="F167" s="3">
        <v>173971</v>
      </c>
      <c r="G167" s="3">
        <v>648452</v>
      </c>
      <c r="H167" s="3">
        <v>-474481</v>
      </c>
      <c r="I167" s="3"/>
    </row>
    <row r="168" spans="1:9" ht="12.75">
      <c r="A168" s="8" t="s">
        <v>68</v>
      </c>
      <c r="C168" s="3">
        <v>741268</v>
      </c>
      <c r="D168" s="3">
        <v>1111781</v>
      </c>
      <c r="E168" s="3">
        <v>-370513</v>
      </c>
      <c r="F168" s="3">
        <v>74535</v>
      </c>
      <c r="G168" s="3">
        <v>341691</v>
      </c>
      <c r="H168" s="3">
        <v>-267156</v>
      </c>
      <c r="I168" s="3"/>
    </row>
    <row r="169" spans="1:9" ht="12.75">
      <c r="A169" s="8" t="s">
        <v>97</v>
      </c>
      <c r="C169" s="3">
        <v>171323</v>
      </c>
      <c r="D169" s="3">
        <v>2075304</v>
      </c>
      <c r="E169" s="3">
        <v>-1903981</v>
      </c>
      <c r="F169" s="3">
        <v>84217</v>
      </c>
      <c r="G169" s="3">
        <v>705478</v>
      </c>
      <c r="H169" s="3">
        <v>-621261</v>
      </c>
      <c r="I169" s="3"/>
    </row>
    <row r="170" spans="1:9" ht="12.75">
      <c r="A170" s="8" t="s">
        <v>112</v>
      </c>
      <c r="C170" s="3">
        <v>175407</v>
      </c>
      <c r="D170" s="3">
        <v>2431636</v>
      </c>
      <c r="E170" s="3">
        <v>-2256229</v>
      </c>
      <c r="F170" s="3">
        <v>120067</v>
      </c>
      <c r="G170" s="3">
        <v>702576</v>
      </c>
      <c r="H170" s="3">
        <v>-582509</v>
      </c>
      <c r="I170" s="3"/>
    </row>
    <row r="171" spans="1:9" ht="12.75">
      <c r="A171" s="8" t="s">
        <v>208</v>
      </c>
      <c r="C171" s="3">
        <v>315747</v>
      </c>
      <c r="D171" s="3">
        <v>1656286</v>
      </c>
      <c r="E171" s="3">
        <v>-1340539</v>
      </c>
      <c r="F171" s="3">
        <v>483337</v>
      </c>
      <c r="G171" s="3">
        <v>688466</v>
      </c>
      <c r="H171" s="3">
        <v>-250129</v>
      </c>
      <c r="I171" s="3"/>
    </row>
    <row r="172" spans="1:9" ht="12.75">
      <c r="A172" s="8" t="s">
        <v>84</v>
      </c>
      <c r="C172" s="3">
        <v>728410</v>
      </c>
      <c r="D172" s="3">
        <v>778194</v>
      </c>
      <c r="E172" s="3">
        <v>-49784</v>
      </c>
      <c r="F172" s="3">
        <v>299726</v>
      </c>
      <c r="G172" s="3">
        <v>317504</v>
      </c>
      <c r="H172" s="3">
        <v>-17778</v>
      </c>
      <c r="I172" s="3"/>
    </row>
    <row r="173" spans="1:9" ht="12.75">
      <c r="A173" s="8" t="s">
        <v>169</v>
      </c>
      <c r="C173" s="3">
        <v>173132</v>
      </c>
      <c r="D173" s="3">
        <v>280928</v>
      </c>
      <c r="E173" s="3">
        <v>-107796</v>
      </c>
      <c r="F173" s="3">
        <v>566967</v>
      </c>
      <c r="G173" s="3">
        <v>873519</v>
      </c>
      <c r="H173" s="3">
        <v>-306552</v>
      </c>
      <c r="I173" s="3"/>
    </row>
    <row r="174" spans="1:9" ht="12.75">
      <c r="A174" s="8" t="s">
        <v>183</v>
      </c>
      <c r="C174" s="3">
        <v>42071</v>
      </c>
      <c r="D174" s="3">
        <v>223358</v>
      </c>
      <c r="E174" s="3">
        <v>-181287</v>
      </c>
      <c r="F174" s="3">
        <v>7170</v>
      </c>
      <c r="G174" s="3">
        <v>80311</v>
      </c>
      <c r="H174" s="3">
        <v>-73141</v>
      </c>
      <c r="I174" s="3"/>
    </row>
    <row r="175" spans="1:9" ht="12.75">
      <c r="A175" s="8" t="s">
        <v>194</v>
      </c>
      <c r="C175" s="3">
        <v>89900</v>
      </c>
      <c r="D175" s="3">
        <v>534911</v>
      </c>
      <c r="E175" s="3">
        <v>-445011</v>
      </c>
      <c r="F175" s="3">
        <v>105130</v>
      </c>
      <c r="G175" s="3">
        <v>745399</v>
      </c>
      <c r="H175" s="3">
        <v>-640269</v>
      </c>
      <c r="I175" s="3"/>
    </row>
    <row r="176" spans="1:9" ht="12.75">
      <c r="A176" s="8" t="s">
        <v>75</v>
      </c>
      <c r="C176" s="3">
        <v>18883</v>
      </c>
      <c r="D176" s="3">
        <v>193275</v>
      </c>
      <c r="E176" s="3">
        <v>-174392</v>
      </c>
      <c r="F176" s="3">
        <v>5211</v>
      </c>
      <c r="G176" s="3">
        <v>113724</v>
      </c>
      <c r="H176" s="3">
        <v>-108513</v>
      </c>
      <c r="I176" s="3"/>
    </row>
    <row r="177" spans="1:9" ht="12.75">
      <c r="A177" s="8" t="s">
        <v>39</v>
      </c>
      <c r="C177" s="3">
        <v>223471</v>
      </c>
      <c r="D177" s="3">
        <v>2363062</v>
      </c>
      <c r="E177" s="3">
        <v>-2139591</v>
      </c>
      <c r="F177" s="3">
        <v>163265</v>
      </c>
      <c r="G177" s="3">
        <v>754503</v>
      </c>
      <c r="H177" s="3">
        <v>-591238</v>
      </c>
      <c r="I177" s="3"/>
    </row>
    <row r="178" spans="1:9" ht="12.75">
      <c r="A178" s="8" t="s">
        <v>191</v>
      </c>
      <c r="C178" s="3">
        <v>0</v>
      </c>
      <c r="D178" s="3">
        <v>0</v>
      </c>
      <c r="E178" s="3">
        <v>0</v>
      </c>
      <c r="F178" s="3">
        <v>343161</v>
      </c>
      <c r="G178" s="3">
        <v>487679</v>
      </c>
      <c r="H178" s="3">
        <v>-144518</v>
      </c>
      <c r="I178" s="3"/>
    </row>
    <row r="179" spans="1:9" ht="12.75">
      <c r="A179" s="8" t="s">
        <v>136</v>
      </c>
      <c r="C179" s="3">
        <v>320129</v>
      </c>
      <c r="D179" s="3">
        <v>2389099</v>
      </c>
      <c r="E179" s="3">
        <v>-2068970</v>
      </c>
      <c r="F179" s="3">
        <v>67915</v>
      </c>
      <c r="G179" s="3">
        <v>395531</v>
      </c>
      <c r="H179" s="3">
        <v>-327616</v>
      </c>
      <c r="I179" s="3"/>
    </row>
    <row r="180" spans="1:9" ht="12.75">
      <c r="A180" s="8" t="s">
        <v>160</v>
      </c>
      <c r="C180" s="3">
        <v>500299</v>
      </c>
      <c r="D180" s="3">
        <v>459026</v>
      </c>
      <c r="E180" s="3">
        <v>41273</v>
      </c>
      <c r="F180" s="3">
        <v>175000</v>
      </c>
      <c r="G180" s="3">
        <v>158778</v>
      </c>
      <c r="H180" s="3">
        <v>16222</v>
      </c>
      <c r="I180" s="3"/>
    </row>
    <row r="181" spans="1:9" ht="12.75">
      <c r="A181" s="8" t="s">
        <v>173</v>
      </c>
      <c r="C181" s="3">
        <v>0</v>
      </c>
      <c r="D181" s="3">
        <v>0</v>
      </c>
      <c r="E181" s="3">
        <v>0</v>
      </c>
      <c r="F181" s="3">
        <v>585584</v>
      </c>
      <c r="G181" s="3">
        <v>660384</v>
      </c>
      <c r="H181" s="3">
        <v>-74800</v>
      </c>
      <c r="I181" s="3"/>
    </row>
    <row r="182" spans="1:9" ht="12.75">
      <c r="A182" s="8" t="s">
        <v>166</v>
      </c>
      <c r="C182" s="3">
        <v>0</v>
      </c>
      <c r="D182" s="3">
        <v>0</v>
      </c>
      <c r="E182" s="3">
        <v>0</v>
      </c>
      <c r="F182" s="3">
        <v>801080</v>
      </c>
      <c r="G182" s="3">
        <v>781030</v>
      </c>
      <c r="H182" s="3">
        <v>20050</v>
      </c>
      <c r="I182" s="3"/>
    </row>
    <row r="183" spans="1:9" ht="12.75">
      <c r="A183" s="8" t="s">
        <v>86</v>
      </c>
      <c r="C183" s="3">
        <v>915961</v>
      </c>
      <c r="D183" s="3">
        <v>1442348</v>
      </c>
      <c r="E183" s="3">
        <v>-526387</v>
      </c>
      <c r="F183" s="3">
        <v>562667</v>
      </c>
      <c r="G183" s="3">
        <v>519887</v>
      </c>
      <c r="H183" s="3">
        <v>42780</v>
      </c>
      <c r="I183" s="3"/>
    </row>
    <row r="184" spans="1:9" ht="12.75">
      <c r="A184" s="8" t="s">
        <v>109</v>
      </c>
      <c r="C184" s="3">
        <v>0</v>
      </c>
      <c r="D184" s="3">
        <v>0</v>
      </c>
      <c r="E184" s="3">
        <v>0</v>
      </c>
      <c r="F184" s="3">
        <v>1306156</v>
      </c>
      <c r="G184" s="3">
        <v>914936</v>
      </c>
      <c r="H184" s="3">
        <v>391220</v>
      </c>
      <c r="I184" s="3"/>
    </row>
    <row r="185" spans="1:9" ht="12.75">
      <c r="A185" s="8" t="s">
        <v>207</v>
      </c>
      <c r="C185" s="3">
        <v>75523</v>
      </c>
      <c r="D185" s="3">
        <v>382076</v>
      </c>
      <c r="E185" s="3">
        <v>-306553</v>
      </c>
      <c r="F185" s="3">
        <v>104114</v>
      </c>
      <c r="G185" s="3">
        <v>178897</v>
      </c>
      <c r="H185" s="3">
        <v>-74783</v>
      </c>
      <c r="I185" s="3"/>
    </row>
    <row r="186" spans="1:9" ht="12.75">
      <c r="A186" s="8" t="s">
        <v>151</v>
      </c>
      <c r="C186" s="3">
        <v>1540854</v>
      </c>
      <c r="D186" s="3">
        <v>1624198</v>
      </c>
      <c r="E186" s="3">
        <v>-83344</v>
      </c>
      <c r="F186" s="3">
        <v>675356</v>
      </c>
      <c r="G186" s="3">
        <v>559844</v>
      </c>
      <c r="H186" s="3">
        <v>115512</v>
      </c>
      <c r="I186" s="3"/>
    </row>
    <row r="187" spans="1:9" ht="12.75">
      <c r="A187" s="8" t="s">
        <v>133</v>
      </c>
      <c r="C187" s="3">
        <v>177743</v>
      </c>
      <c r="D187" s="3">
        <v>196279</v>
      </c>
      <c r="E187" s="3">
        <v>-18536</v>
      </c>
      <c r="F187" s="3">
        <v>53180</v>
      </c>
      <c r="G187" s="3">
        <v>53022</v>
      </c>
      <c r="H187" s="3">
        <v>-158</v>
      </c>
      <c r="I187" s="3"/>
    </row>
    <row r="188" spans="1:9" ht="12.75">
      <c r="A188" s="8" t="s">
        <v>199</v>
      </c>
      <c r="C188" s="3">
        <v>407126</v>
      </c>
      <c r="D188" s="3">
        <v>412210</v>
      </c>
      <c r="E188" s="3">
        <v>-5084</v>
      </c>
      <c r="F188" s="3">
        <v>141059</v>
      </c>
      <c r="G188" s="3">
        <v>155293</v>
      </c>
      <c r="H188" s="3">
        <v>-14234</v>
      </c>
      <c r="I188" s="3"/>
    </row>
    <row r="189" spans="1:9" ht="12.75">
      <c r="A189" s="8" t="s">
        <v>175</v>
      </c>
      <c r="C189" s="3">
        <v>18056</v>
      </c>
      <c r="D189" s="3">
        <v>348686</v>
      </c>
      <c r="E189" s="3">
        <v>-330630</v>
      </c>
      <c r="F189" s="3">
        <v>69041</v>
      </c>
      <c r="G189" s="3">
        <v>228458</v>
      </c>
      <c r="H189" s="3">
        <v>-159417</v>
      </c>
      <c r="I189" s="3"/>
    </row>
    <row r="190" spans="1:9" ht="12.75">
      <c r="A190" s="8" t="s">
        <v>159</v>
      </c>
      <c r="C190" s="3">
        <v>431540</v>
      </c>
      <c r="D190" s="3">
        <v>435745</v>
      </c>
      <c r="E190" s="3">
        <v>-4205</v>
      </c>
      <c r="F190" s="3">
        <v>579350</v>
      </c>
      <c r="G190" s="3">
        <v>570143</v>
      </c>
      <c r="H190" s="3">
        <v>9207</v>
      </c>
      <c r="I190" s="3"/>
    </row>
    <row r="191" spans="1:9" ht="12.75">
      <c r="A191" s="8" t="s">
        <v>149</v>
      </c>
      <c r="C191" s="3">
        <v>1789031</v>
      </c>
      <c r="D191" s="3">
        <v>1991736</v>
      </c>
      <c r="E191" s="3">
        <v>-202705</v>
      </c>
      <c r="F191" s="3">
        <v>519372</v>
      </c>
      <c r="G191" s="3">
        <v>828830</v>
      </c>
      <c r="H191" s="3">
        <v>-309458</v>
      </c>
      <c r="I191" s="3"/>
    </row>
    <row r="192" spans="1:9" ht="12.75">
      <c r="A192" s="8" t="s">
        <v>69</v>
      </c>
      <c r="C192" s="3">
        <v>10211</v>
      </c>
      <c r="D192" s="3">
        <v>128385</v>
      </c>
      <c r="E192" s="3">
        <v>-118174</v>
      </c>
      <c r="F192" s="3">
        <v>2091</v>
      </c>
      <c r="G192" s="3">
        <v>42072</v>
      </c>
      <c r="H192" s="3">
        <v>-39981</v>
      </c>
      <c r="I192" s="3"/>
    </row>
    <row r="193" spans="1:9" ht="12.75">
      <c r="A193" s="8" t="s">
        <v>152</v>
      </c>
      <c r="C193" s="3">
        <v>327151</v>
      </c>
      <c r="D193" s="3">
        <v>1140047</v>
      </c>
      <c r="E193" s="3">
        <v>-812896</v>
      </c>
      <c r="F193" s="3">
        <v>326098</v>
      </c>
      <c r="G193" s="3">
        <v>354884</v>
      </c>
      <c r="H193" s="3">
        <v>-28786</v>
      </c>
      <c r="I193" s="3"/>
    </row>
    <row r="194" spans="1:9" ht="12.75">
      <c r="A194" s="8" t="s">
        <v>103</v>
      </c>
      <c r="C194" s="3">
        <v>0</v>
      </c>
      <c r="D194" s="3">
        <v>0</v>
      </c>
      <c r="E194" s="3">
        <v>0</v>
      </c>
      <c r="F194" s="3">
        <v>725819</v>
      </c>
      <c r="G194" s="3">
        <v>548095</v>
      </c>
      <c r="H194" s="3">
        <v>177724</v>
      </c>
      <c r="I194" s="3"/>
    </row>
    <row r="195" spans="1:9" ht="12.75">
      <c r="A195" s="8" t="s">
        <v>171</v>
      </c>
      <c r="C195" s="3">
        <v>49652</v>
      </c>
      <c r="D195" s="3">
        <v>245656</v>
      </c>
      <c r="E195" s="3">
        <v>-196004</v>
      </c>
      <c r="F195" s="3">
        <v>1812</v>
      </c>
      <c r="G195" s="3">
        <v>80365</v>
      </c>
      <c r="H195" s="3">
        <v>-78553</v>
      </c>
      <c r="I195" s="3"/>
    </row>
    <row r="196" spans="1:9" ht="12.75">
      <c r="A196" s="8" t="s">
        <v>121</v>
      </c>
      <c r="C196" s="3">
        <v>101780</v>
      </c>
      <c r="D196" s="3">
        <v>169052</v>
      </c>
      <c r="E196" s="3">
        <v>-67272</v>
      </c>
      <c r="F196" s="3">
        <v>33100</v>
      </c>
      <c r="G196" s="3">
        <v>42428</v>
      </c>
      <c r="H196" s="3">
        <v>-9328</v>
      </c>
      <c r="I196" s="3"/>
    </row>
    <row r="197" spans="1:9" ht="12.75">
      <c r="A197" s="8" t="s">
        <v>193</v>
      </c>
      <c r="C197" s="3">
        <v>297171</v>
      </c>
      <c r="D197" s="3">
        <v>548263</v>
      </c>
      <c r="E197" s="3">
        <v>-251092</v>
      </c>
      <c r="F197" s="3">
        <v>88936</v>
      </c>
      <c r="G197" s="3">
        <v>249416</v>
      </c>
      <c r="H197" s="3">
        <v>-160480</v>
      </c>
      <c r="I197" s="3"/>
    </row>
    <row r="198" spans="1:9" ht="12.75">
      <c r="A198" s="8" t="s">
        <v>116</v>
      </c>
      <c r="C198" s="3">
        <v>1363973</v>
      </c>
      <c r="D198" s="3">
        <v>1939963</v>
      </c>
      <c r="E198" s="3">
        <v>-575990</v>
      </c>
      <c r="F198" s="3">
        <v>353485</v>
      </c>
      <c r="G198" s="3">
        <v>632036</v>
      </c>
      <c r="H198" s="3">
        <v>-278551</v>
      </c>
      <c r="I198" s="3"/>
    </row>
    <row r="199" spans="1:9" ht="12.75">
      <c r="A199" s="8" t="s">
        <v>195</v>
      </c>
      <c r="C199" s="3">
        <v>258955</v>
      </c>
      <c r="D199" s="3">
        <v>807010</v>
      </c>
      <c r="E199" s="3">
        <v>-548055</v>
      </c>
      <c r="F199" s="3">
        <v>188921</v>
      </c>
      <c r="G199" s="3">
        <v>313691</v>
      </c>
      <c r="H199" s="3">
        <v>-124770</v>
      </c>
      <c r="I199" s="3"/>
    </row>
    <row r="200" spans="1:9" ht="12.75">
      <c r="A200" s="8" t="s">
        <v>201</v>
      </c>
      <c r="C200" s="3">
        <v>1108081</v>
      </c>
      <c r="D200" s="3">
        <v>1000211</v>
      </c>
      <c r="E200" s="3">
        <v>107870</v>
      </c>
      <c r="F200" s="3">
        <v>292835</v>
      </c>
      <c r="G200" s="3">
        <v>287955</v>
      </c>
      <c r="H200" s="3">
        <v>4880</v>
      </c>
      <c r="I200" s="3"/>
    </row>
    <row r="201" spans="1:9" ht="12.75">
      <c r="A201" s="8" t="s">
        <v>107</v>
      </c>
      <c r="C201" s="3">
        <v>1566557</v>
      </c>
      <c r="D201" s="3">
        <v>1993277</v>
      </c>
      <c r="E201" s="3">
        <v>-426720</v>
      </c>
      <c r="F201" s="3">
        <v>512329</v>
      </c>
      <c r="G201" s="3">
        <v>639523</v>
      </c>
      <c r="H201" s="3">
        <v>-127194</v>
      </c>
      <c r="I201" s="3"/>
    </row>
    <row r="202" spans="1:9" ht="12.75">
      <c r="A202" s="8" t="s">
        <v>192</v>
      </c>
      <c r="C202" s="3">
        <v>0</v>
      </c>
      <c r="D202" s="3">
        <v>0</v>
      </c>
      <c r="E202" s="3">
        <v>0</v>
      </c>
      <c r="F202" s="3">
        <v>13057</v>
      </c>
      <c r="G202" s="3">
        <v>229284</v>
      </c>
      <c r="H202" s="3">
        <v>-216227</v>
      </c>
      <c r="I202" s="3"/>
    </row>
    <row r="203" spans="1:9" ht="12.75">
      <c r="A203" s="8" t="s">
        <v>94</v>
      </c>
      <c r="C203" s="3">
        <v>0</v>
      </c>
      <c r="D203" s="3">
        <v>0</v>
      </c>
      <c r="E203" s="3">
        <v>0</v>
      </c>
      <c r="F203" s="3">
        <v>326857</v>
      </c>
      <c r="G203" s="3">
        <v>698722</v>
      </c>
      <c r="H203" s="3">
        <v>-371865</v>
      </c>
      <c r="I203" s="3"/>
    </row>
    <row r="204" spans="1:9" ht="12.75">
      <c r="A204" s="8" t="s">
        <v>165</v>
      </c>
      <c r="C204" s="3">
        <v>25127</v>
      </c>
      <c r="D204" s="3">
        <v>99448</v>
      </c>
      <c r="E204" s="3">
        <v>-74321</v>
      </c>
      <c r="F204" s="3">
        <v>5320</v>
      </c>
      <c r="G204" s="3">
        <v>38456</v>
      </c>
      <c r="H204" s="3">
        <v>-33136</v>
      </c>
      <c r="I204" s="3"/>
    </row>
    <row r="205" spans="1:9" ht="12.75">
      <c r="A205" s="8" t="s">
        <v>26</v>
      </c>
      <c r="C205" s="3">
        <v>755946</v>
      </c>
      <c r="D205" s="3">
        <v>1271310</v>
      </c>
      <c r="E205" s="3">
        <v>-515364</v>
      </c>
      <c r="F205" s="3">
        <v>636769</v>
      </c>
      <c r="G205" s="3">
        <v>528414</v>
      </c>
      <c r="H205" s="3">
        <v>108355</v>
      </c>
      <c r="I205" s="3"/>
    </row>
    <row r="206" spans="1:9" ht="12.75">
      <c r="A206" s="8" t="s">
        <v>209</v>
      </c>
      <c r="C206" s="3">
        <v>392797</v>
      </c>
      <c r="D206" s="3">
        <v>1576573</v>
      </c>
      <c r="E206" s="3">
        <v>-1183776</v>
      </c>
      <c r="F206" s="3">
        <v>131706</v>
      </c>
      <c r="G206" s="3">
        <v>667205</v>
      </c>
      <c r="H206" s="3">
        <v>-535499</v>
      </c>
      <c r="I206" s="3"/>
    </row>
    <row r="207" spans="1:9" ht="12.75">
      <c r="A207" s="8" t="s">
        <v>24</v>
      </c>
      <c r="C207" s="3">
        <v>562037</v>
      </c>
      <c r="D207" s="3">
        <v>1176615</v>
      </c>
      <c r="E207" s="3">
        <v>-614578</v>
      </c>
      <c r="F207" s="3">
        <v>350521</v>
      </c>
      <c r="G207" s="3">
        <v>467896</v>
      </c>
      <c r="H207" s="3">
        <v>-117375</v>
      </c>
      <c r="I207" s="3"/>
    </row>
    <row r="208" spans="1:9" ht="12.75">
      <c r="A208" s="8" t="s">
        <v>202</v>
      </c>
      <c r="C208" s="3">
        <v>0</v>
      </c>
      <c r="D208" s="3">
        <v>0</v>
      </c>
      <c r="E208" s="3">
        <v>0</v>
      </c>
      <c r="F208" s="3">
        <v>86901</v>
      </c>
      <c r="G208" s="3">
        <v>505716</v>
      </c>
      <c r="H208" s="3">
        <v>-418815</v>
      </c>
      <c r="I208" s="3"/>
    </row>
    <row r="209" spans="1:9" ht="12.75">
      <c r="A209" s="8" t="s">
        <v>185</v>
      </c>
      <c r="C209" s="3">
        <v>0</v>
      </c>
      <c r="D209" s="3">
        <v>0</v>
      </c>
      <c r="E209" s="3">
        <v>0</v>
      </c>
      <c r="F209" s="3">
        <v>47877</v>
      </c>
      <c r="G209" s="3">
        <v>511560</v>
      </c>
      <c r="H209" s="3">
        <v>-463683</v>
      </c>
      <c r="I209" s="3"/>
    </row>
    <row r="210" spans="1:9" ht="12.75">
      <c r="A210" s="8" t="s">
        <v>100</v>
      </c>
      <c r="C210" s="3">
        <v>0</v>
      </c>
      <c r="D210" s="3">
        <v>0</v>
      </c>
      <c r="E210" s="3">
        <v>0</v>
      </c>
      <c r="F210" s="3">
        <v>667645</v>
      </c>
      <c r="G210" s="3">
        <v>667645</v>
      </c>
      <c r="H210" s="3">
        <v>0</v>
      </c>
      <c r="I210" s="3"/>
    </row>
    <row r="211" spans="1:9" ht="12.75">
      <c r="A211" s="8" t="s">
        <v>72</v>
      </c>
      <c r="C211" s="3">
        <v>122772</v>
      </c>
      <c r="D211" s="3">
        <v>209333</v>
      </c>
      <c r="E211" s="3">
        <v>-86561</v>
      </c>
      <c r="F211" s="3">
        <v>47387</v>
      </c>
      <c r="G211" s="3">
        <v>73805</v>
      </c>
      <c r="H211" s="3">
        <v>-26418</v>
      </c>
      <c r="I211" s="3"/>
    </row>
    <row r="212" spans="1:9" ht="12.75">
      <c r="A212" s="8" t="s">
        <v>147</v>
      </c>
      <c r="C212" s="3">
        <v>314291</v>
      </c>
      <c r="D212" s="3">
        <v>927566</v>
      </c>
      <c r="E212" s="3">
        <v>-613275</v>
      </c>
      <c r="F212" s="3">
        <v>223502</v>
      </c>
      <c r="G212" s="3">
        <v>262853</v>
      </c>
      <c r="H212" s="3">
        <v>-39351</v>
      </c>
      <c r="I212" s="3"/>
    </row>
    <row r="213" spans="1:9" ht="12.75">
      <c r="A213" s="8" t="s">
        <v>168</v>
      </c>
      <c r="C213" s="3">
        <v>0</v>
      </c>
      <c r="D213" s="3">
        <v>0</v>
      </c>
      <c r="E213" s="3">
        <v>0</v>
      </c>
      <c r="F213" s="3">
        <v>139451</v>
      </c>
      <c r="G213" s="3">
        <v>304688</v>
      </c>
      <c r="H213" s="3">
        <v>-165237</v>
      </c>
      <c r="I213" s="3"/>
    </row>
    <row r="214" spans="1:9" ht="12.75">
      <c r="A214" s="8" t="s">
        <v>205</v>
      </c>
      <c r="C214" s="3">
        <v>737137</v>
      </c>
      <c r="D214" s="3">
        <v>1155563</v>
      </c>
      <c r="E214" s="3" t="s">
        <v>206</v>
      </c>
      <c r="F214" s="3">
        <v>1148362</v>
      </c>
      <c r="G214" s="3">
        <v>751535</v>
      </c>
      <c r="H214" s="3">
        <v>396827</v>
      </c>
      <c r="I214" s="3"/>
    </row>
    <row r="215" spans="1:9" ht="12.75">
      <c r="A215" s="8" t="s">
        <v>113</v>
      </c>
      <c r="C215" s="3">
        <v>187359</v>
      </c>
      <c r="D215" s="3">
        <v>193253</v>
      </c>
      <c r="E215" s="3">
        <v>-5894</v>
      </c>
      <c r="F215" s="3">
        <v>969507</v>
      </c>
      <c r="G215" s="3">
        <v>857047</v>
      </c>
      <c r="H215" s="3">
        <v>112460</v>
      </c>
      <c r="I215" s="3"/>
    </row>
    <row r="216" spans="1:9" ht="12.75">
      <c r="A216" s="8" t="s">
        <v>203</v>
      </c>
      <c r="C216" s="3">
        <v>0</v>
      </c>
      <c r="D216" s="3">
        <v>0</v>
      </c>
      <c r="E216" s="3">
        <v>0</v>
      </c>
      <c r="F216" s="3">
        <v>616010</v>
      </c>
      <c r="G216" s="3">
        <v>673220</v>
      </c>
      <c r="H216" s="3">
        <v>-57210</v>
      </c>
      <c r="I216" s="3"/>
    </row>
    <row r="217" spans="1:9" ht="12.75">
      <c r="A217" s="8" t="s">
        <v>174</v>
      </c>
      <c r="C217" s="3">
        <v>9484</v>
      </c>
      <c r="D217" s="3">
        <v>263014</v>
      </c>
      <c r="E217" s="3">
        <v>-253530</v>
      </c>
      <c r="F217" s="3">
        <v>720</v>
      </c>
      <c r="G217" s="3">
        <v>180601</v>
      </c>
      <c r="H217" s="3">
        <v>-179881</v>
      </c>
      <c r="I217" s="3"/>
    </row>
    <row r="218" spans="1:9" ht="12.75">
      <c r="A218" s="8" t="s">
        <v>163</v>
      </c>
      <c r="C218" s="3">
        <v>0</v>
      </c>
      <c r="D218" s="3">
        <v>0</v>
      </c>
      <c r="E218" s="3">
        <v>0</v>
      </c>
      <c r="F218" s="3">
        <v>79490</v>
      </c>
      <c r="G218" s="3">
        <v>420389</v>
      </c>
      <c r="H218" s="3">
        <v>-340899</v>
      </c>
      <c r="I218" s="3"/>
    </row>
    <row r="219" spans="1:9" ht="12.75">
      <c r="A219" s="8" t="s">
        <v>90</v>
      </c>
      <c r="C219" s="3">
        <v>99479</v>
      </c>
      <c r="D219" s="3">
        <v>227951</v>
      </c>
      <c r="E219" s="3">
        <v>-128472</v>
      </c>
      <c r="F219" s="3">
        <v>246596</v>
      </c>
      <c r="G219" s="3">
        <v>570657</v>
      </c>
      <c r="H219" s="3">
        <v>-324061</v>
      </c>
      <c r="I219" s="3"/>
    </row>
    <row r="220" spans="1:9" ht="12.75">
      <c r="A220" s="8" t="s">
        <v>218</v>
      </c>
      <c r="C220" s="3">
        <v>228044</v>
      </c>
      <c r="D220" s="3">
        <v>217921</v>
      </c>
      <c r="E220" s="3">
        <v>10123</v>
      </c>
      <c r="F220" s="3">
        <v>585670</v>
      </c>
      <c r="G220" s="3">
        <v>526779</v>
      </c>
      <c r="H220" s="3">
        <v>58891</v>
      </c>
      <c r="I220" s="3"/>
    </row>
    <row r="221" spans="1:9" ht="12.75">
      <c r="A221" s="8" t="s">
        <v>101</v>
      </c>
      <c r="C221" s="3">
        <v>61062</v>
      </c>
      <c r="D221" s="3">
        <v>88261</v>
      </c>
      <c r="E221" s="3">
        <v>-27199</v>
      </c>
      <c r="F221" s="3">
        <v>18679</v>
      </c>
      <c r="G221" s="3">
        <v>35204</v>
      </c>
      <c r="H221" s="3">
        <v>-16525</v>
      </c>
      <c r="I221" s="3"/>
    </row>
    <row r="222" spans="1:9" ht="12.75">
      <c r="A222" s="8" t="s">
        <v>118</v>
      </c>
      <c r="C222" s="3">
        <v>64278</v>
      </c>
      <c r="D222" s="3">
        <v>734563</v>
      </c>
      <c r="E222" s="3">
        <v>-670285</v>
      </c>
      <c r="F222" s="3">
        <v>47046</v>
      </c>
      <c r="G222" s="3">
        <v>500019</v>
      </c>
      <c r="H222" s="3">
        <v>-452973</v>
      </c>
      <c r="I222" s="3"/>
    </row>
    <row r="223" spans="1:9" ht="12.75">
      <c r="A223" s="8" t="s">
        <v>187</v>
      </c>
      <c r="C223" s="3">
        <v>571609</v>
      </c>
      <c r="D223" s="3">
        <v>1296821</v>
      </c>
      <c r="E223" s="3">
        <v>-725212</v>
      </c>
      <c r="F223" s="3">
        <v>134664</v>
      </c>
      <c r="G223" s="3">
        <v>391324</v>
      </c>
      <c r="H223" s="3">
        <v>-256660</v>
      </c>
      <c r="I223" s="3"/>
    </row>
    <row r="224" spans="1:9" ht="12.75">
      <c r="A224" s="8" t="s">
        <v>221</v>
      </c>
      <c r="C224" s="3"/>
      <c r="D224" s="3"/>
      <c r="E224" s="3"/>
      <c r="F224" s="3">
        <v>505069</v>
      </c>
      <c r="G224" s="3">
        <v>653025</v>
      </c>
      <c r="H224" s="3">
        <v>-147956</v>
      </c>
      <c r="I224" s="3"/>
    </row>
    <row r="225" spans="1:9" ht="12.75">
      <c r="A225" s="8" t="s">
        <v>179</v>
      </c>
      <c r="C225" s="3">
        <v>1086715</v>
      </c>
      <c r="D225" s="3">
        <v>855482</v>
      </c>
      <c r="E225" s="3">
        <v>231233</v>
      </c>
      <c r="F225" s="3">
        <v>121810</v>
      </c>
      <c r="G225" s="3">
        <v>240618</v>
      </c>
      <c r="H225" s="3">
        <v>-118808</v>
      </c>
      <c r="I225" s="3"/>
    </row>
    <row r="226" spans="1:9" ht="12.75">
      <c r="A226" s="8" t="s">
        <v>154</v>
      </c>
      <c r="C226" s="3">
        <v>0</v>
      </c>
      <c r="D226" s="3">
        <v>0</v>
      </c>
      <c r="E226" s="3">
        <v>0</v>
      </c>
      <c r="F226" s="3">
        <v>611276</v>
      </c>
      <c r="G226" s="3">
        <v>592089</v>
      </c>
      <c r="H226" s="3">
        <v>19187</v>
      </c>
      <c r="I226" s="3"/>
    </row>
    <row r="227" spans="1:9" ht="12.75">
      <c r="A227" s="8" t="s">
        <v>188</v>
      </c>
      <c r="C227" s="3">
        <v>563167</v>
      </c>
      <c r="D227" s="3">
        <v>1846611</v>
      </c>
      <c r="E227" s="3">
        <v>-1283444</v>
      </c>
      <c r="F227" s="3">
        <v>141130</v>
      </c>
      <c r="G227" s="3">
        <v>590673</v>
      </c>
      <c r="H227" s="3">
        <v>-449543</v>
      </c>
      <c r="I227" s="3"/>
    </row>
    <row r="228" spans="1:9" ht="12.75">
      <c r="A228" s="8" t="s">
        <v>176</v>
      </c>
      <c r="C228" s="3">
        <v>7554</v>
      </c>
      <c r="D228" s="3">
        <v>159193</v>
      </c>
      <c r="E228" s="3">
        <v>-151639</v>
      </c>
      <c r="F228" s="3">
        <v>217</v>
      </c>
      <c r="G228" s="3">
        <v>61586</v>
      </c>
      <c r="H228" s="3">
        <v>-61369</v>
      </c>
      <c r="I228" s="3"/>
    </row>
    <row r="229" spans="1:9" ht="12.75">
      <c r="A229" s="8" t="s">
        <v>155</v>
      </c>
      <c r="C229" s="3">
        <v>11610</v>
      </c>
      <c r="D229" s="3">
        <v>169496</v>
      </c>
      <c r="E229" s="3">
        <v>-157886</v>
      </c>
      <c r="F229" s="3">
        <v>5149</v>
      </c>
      <c r="G229" s="3">
        <v>55192</v>
      </c>
      <c r="H229" s="3">
        <v>-50043</v>
      </c>
      <c r="I229" s="3"/>
    </row>
    <row r="230" spans="1:9" ht="12.75">
      <c r="A230" s="8" t="s">
        <v>170</v>
      </c>
      <c r="C230" s="3">
        <v>223469</v>
      </c>
      <c r="D230" s="3">
        <v>309081</v>
      </c>
      <c r="E230" s="3">
        <v>-85612</v>
      </c>
      <c r="F230" s="3">
        <v>96241</v>
      </c>
      <c r="G230" s="3">
        <v>127236</v>
      </c>
      <c r="H230" s="3">
        <v>-30995</v>
      </c>
      <c r="I230" s="3"/>
    </row>
    <row r="231" spans="1:9" ht="12.75">
      <c r="A231" s="8" t="s">
        <v>138</v>
      </c>
      <c r="C231" s="3">
        <v>1498288</v>
      </c>
      <c r="D231" s="3">
        <v>1288781</v>
      </c>
      <c r="E231" s="3">
        <v>209507</v>
      </c>
      <c r="F231" s="3">
        <v>1078398</v>
      </c>
      <c r="G231" s="3">
        <v>739088</v>
      </c>
      <c r="H231" s="3">
        <v>339310</v>
      </c>
      <c r="I231" s="3"/>
    </row>
    <row r="232" spans="1:9" ht="12.75">
      <c r="A232" s="8" t="s">
        <v>212</v>
      </c>
      <c r="C232" s="3">
        <v>0</v>
      </c>
      <c r="D232" s="3">
        <v>0</v>
      </c>
      <c r="E232" s="3">
        <v>0</v>
      </c>
      <c r="F232" s="3">
        <v>1501807</v>
      </c>
      <c r="G232" s="3">
        <v>1113049</v>
      </c>
      <c r="H232" s="3">
        <v>388758</v>
      </c>
      <c r="I232" s="3"/>
    </row>
    <row r="233" spans="1:9" ht="12.75">
      <c r="A233" s="8" t="s">
        <v>96</v>
      </c>
      <c r="C233" s="3">
        <v>10872</v>
      </c>
      <c r="D233" s="3">
        <v>250796</v>
      </c>
      <c r="E233" s="3">
        <v>-239924</v>
      </c>
      <c r="F233" s="3">
        <v>2313</v>
      </c>
      <c r="G233" s="3">
        <v>59395</v>
      </c>
      <c r="H233" s="3">
        <v>-57082</v>
      </c>
      <c r="I233" s="3"/>
    </row>
    <row r="234" spans="1:9" ht="12.75">
      <c r="A234" s="8" t="s">
        <v>102</v>
      </c>
      <c r="C234" s="3">
        <v>13481</v>
      </c>
      <c r="D234" s="3">
        <v>194320</v>
      </c>
      <c r="E234" s="3">
        <v>-180839</v>
      </c>
      <c r="F234" s="3">
        <v>17102</v>
      </c>
      <c r="G234" s="3">
        <v>65782</v>
      </c>
      <c r="H234" s="3">
        <v>-48680</v>
      </c>
      <c r="I234" s="3"/>
    </row>
    <row r="235" spans="1:9" ht="12.75">
      <c r="A235" s="8" t="s">
        <v>115</v>
      </c>
      <c r="C235" s="3">
        <v>1573110</v>
      </c>
      <c r="D235" s="3">
        <v>1983248</v>
      </c>
      <c r="E235" s="3">
        <v>-410138</v>
      </c>
      <c r="F235" s="3">
        <v>524262</v>
      </c>
      <c r="G235" s="3">
        <v>728792</v>
      </c>
      <c r="H235" s="3">
        <v>-204530</v>
      </c>
      <c r="I235" s="3"/>
    </row>
    <row r="236" spans="1:9" ht="12.75">
      <c r="A236" s="8" t="s">
        <v>156</v>
      </c>
      <c r="C236" s="3">
        <v>8924</v>
      </c>
      <c r="D236" s="3">
        <v>188029</v>
      </c>
      <c r="E236" s="3">
        <v>-179105</v>
      </c>
      <c r="F236" s="3">
        <v>4896</v>
      </c>
      <c r="G236" s="3">
        <v>75674</v>
      </c>
      <c r="H236" s="3">
        <v>-70778</v>
      </c>
      <c r="I236" s="3"/>
    </row>
    <row r="237" spans="1:9" ht="12.75">
      <c r="A237" s="8" t="s">
        <v>196</v>
      </c>
      <c r="C237" s="3">
        <v>75246</v>
      </c>
      <c r="D237" s="3">
        <v>126159</v>
      </c>
      <c r="E237" s="3">
        <v>-50913</v>
      </c>
      <c r="F237" s="3">
        <v>113410</v>
      </c>
      <c r="G237" s="3">
        <v>84691</v>
      </c>
      <c r="H237" s="3">
        <v>28719</v>
      </c>
      <c r="I237" s="3"/>
    </row>
    <row r="238" spans="1:9" ht="12.75">
      <c r="A238" s="8" t="s">
        <v>65</v>
      </c>
      <c r="C238" s="3">
        <v>810052</v>
      </c>
      <c r="D238" s="3">
        <v>557329</v>
      </c>
      <c r="E238" s="3">
        <v>252723</v>
      </c>
      <c r="F238" s="3">
        <v>170923</v>
      </c>
      <c r="G238" s="3">
        <v>202868</v>
      </c>
      <c r="H238" s="3">
        <v>-31945</v>
      </c>
      <c r="I238" s="3"/>
    </row>
    <row r="239" spans="3:9" ht="12.75">
      <c r="C239" s="3"/>
      <c r="D239" s="3"/>
      <c r="E239" s="3"/>
      <c r="F239" s="3"/>
      <c r="G239" s="3"/>
      <c r="H239" s="3"/>
      <c r="I239" s="3"/>
    </row>
  </sheetData>
  <printOptions gridLines="1"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Philadelphia Newspapers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m. gaul</dc:creator>
  <cp:keywords/>
  <dc:description/>
  <cp:lastModifiedBy>Will Stewart</cp:lastModifiedBy>
  <cp:lastPrinted>2000-03-07T22:48:12Z</cp:lastPrinted>
  <dcterms:created xsi:type="dcterms:W3CDTF">1999-12-10T22:16:55Z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